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3123EBBC-7FC4-40C7-AE3A-E58E9A97DC4E}" xr6:coauthVersionLast="47" xr6:coauthVersionMax="47" xr10:uidLastSave="{00000000-0000-0000-0000-000000000000}"/>
  <bookViews>
    <workbookView xWindow="-110" yWindow="-110" windowWidth="19420" windowHeight="10420" tabRatio="669" firstSheet="2" activeTab="4" xr2:uid="{00000000-000D-0000-FFFF-FFFF00000000}"/>
  </bookViews>
  <sheets>
    <sheet name="10. Plan de Comunicación" sheetId="14" r:id="rId1"/>
    <sheet name="11. Menos desarrolladas (85%)" sheetId="8" r:id="rId2"/>
    <sheet name="11. En transición (60%)" sheetId="9" r:id="rId3"/>
    <sheet name="11. Más desarrolladas (40%)" sheetId="10" r:id="rId4"/>
    <sheet name="11. RESUMEN FINAL POR REGIONES" sheetId="12" r:id="rId5"/>
    <sheet name="11. Presupuesto" sheetId="16" r:id="rId6"/>
    <sheet name="12. Personal" sheetId="15" r:id="rId7"/>
  </sheets>
  <definedNames>
    <definedName name="_xlnm.Print_Area" localSheetId="0">'10. Plan de Comunicación'!$A$1:$I$65</definedName>
    <definedName name="_xlnm.Print_Area" localSheetId="2">'11. En transición (60%)'!$A$1:$K$281</definedName>
    <definedName name="_xlnm.Print_Area" localSheetId="3">'11. Más desarrolladas (40%)'!$A$1:$K$152</definedName>
    <definedName name="_xlnm.Print_Area" localSheetId="1">'11. Menos desarrolladas (85%)'!$A$1:$K$207</definedName>
    <definedName name="_xlnm.Print_Area" localSheetId="5">'11. Presupuesto'!$A$1:$G$56</definedName>
    <definedName name="_xlnm.Print_Area" localSheetId="4">'11. RESUMEN FINAL POR REGIONES'!$A$1:$F$20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2" l="1"/>
  <c r="J270" i="9" l="1"/>
  <c r="I270" i="9"/>
  <c r="H270" i="9"/>
  <c r="G272" i="9"/>
  <c r="G270" i="9"/>
  <c r="F50" i="16"/>
  <c r="F48" i="16"/>
  <c r="F47" i="16"/>
  <c r="E50" i="16"/>
  <c r="E48" i="16"/>
  <c r="E47" i="16"/>
  <c r="D50" i="16"/>
  <c r="D48" i="16"/>
  <c r="D47" i="16"/>
  <c r="C50" i="16"/>
  <c r="C48" i="16"/>
  <c r="C47" i="16"/>
  <c r="G259" i="9"/>
  <c r="G268" i="9" s="1"/>
  <c r="H271" i="9"/>
  <c r="D14" i="12" s="1"/>
  <c r="G271" i="9"/>
  <c r="G269" i="9"/>
  <c r="I273" i="9"/>
  <c r="J273" i="9"/>
  <c r="J267" i="9"/>
  <c r="J268" i="9" s="1"/>
  <c r="I267" i="9"/>
  <c r="I268" i="9" s="1"/>
  <c r="H267" i="9"/>
  <c r="H268" i="9" s="1"/>
  <c r="H273" i="9" s="1"/>
  <c r="G265" i="9"/>
  <c r="G263" i="9"/>
  <c r="G261" i="9"/>
  <c r="G260" i="9"/>
  <c r="G258" i="9"/>
  <c r="J256" i="9"/>
  <c r="J257" i="9" s="1"/>
  <c r="I256" i="9"/>
  <c r="I257" i="9" s="1"/>
  <c r="H256" i="9"/>
  <c r="H257" i="9" s="1"/>
  <c r="G254" i="9"/>
  <c r="G252" i="9"/>
  <c r="G250" i="9"/>
  <c r="G249" i="9"/>
  <c r="G248" i="9"/>
  <c r="H146" i="10"/>
  <c r="D15" i="12" s="1"/>
  <c r="H201" i="8"/>
  <c r="D13" i="12" s="1"/>
  <c r="G273" i="9" l="1"/>
  <c r="G267" i="9"/>
  <c r="G256" i="9"/>
  <c r="G257" i="9" s="1"/>
  <c r="C21" i="16" l="1"/>
  <c r="C33" i="16"/>
  <c r="C45" i="16"/>
  <c r="C49" i="16"/>
  <c r="H186" i="9" l="1"/>
  <c r="H187" i="9" s="1"/>
  <c r="H189" i="9" s="1"/>
  <c r="H117" i="8"/>
  <c r="H62" i="9"/>
  <c r="H63" i="9" s="1"/>
  <c r="G246" i="9"/>
  <c r="G234" i="9"/>
  <c r="J232" i="9"/>
  <c r="J233" i="9" s="1"/>
  <c r="J235" i="9" s="1"/>
  <c r="I232" i="9"/>
  <c r="I233" i="9" s="1"/>
  <c r="I235" i="9" s="1"/>
  <c r="H232" i="9"/>
  <c r="H233" i="9" s="1"/>
  <c r="H235" i="9" s="1"/>
  <c r="G230" i="9"/>
  <c r="G228" i="9"/>
  <c r="G226" i="9"/>
  <c r="G225" i="9"/>
  <c r="G224" i="9"/>
  <c r="G222" i="9"/>
  <c r="J220" i="9"/>
  <c r="J221" i="9" s="1"/>
  <c r="I220" i="9"/>
  <c r="I221" i="9" s="1"/>
  <c r="H220" i="9"/>
  <c r="H221" i="9" s="1"/>
  <c r="G218" i="9"/>
  <c r="G216" i="9"/>
  <c r="G214" i="9"/>
  <c r="G213" i="9"/>
  <c r="G212" i="9"/>
  <c r="G211" i="9"/>
  <c r="J209" i="9"/>
  <c r="J210" i="9" s="1"/>
  <c r="I209" i="9"/>
  <c r="I210" i="9" s="1"/>
  <c r="H209" i="9"/>
  <c r="H210" i="9" s="1"/>
  <c r="G207" i="9"/>
  <c r="G205" i="9"/>
  <c r="G203" i="9"/>
  <c r="G202" i="9"/>
  <c r="G201" i="9"/>
  <c r="G200" i="9"/>
  <c r="J198" i="9"/>
  <c r="J199" i="9" s="1"/>
  <c r="I198" i="9"/>
  <c r="I199" i="9" s="1"/>
  <c r="H198" i="9"/>
  <c r="H199" i="9" s="1"/>
  <c r="G196" i="9"/>
  <c r="G194" i="9"/>
  <c r="G192" i="9"/>
  <c r="G191" i="9"/>
  <c r="G190" i="9"/>
  <c r="G188" i="9"/>
  <c r="J186" i="9"/>
  <c r="J187" i="9" s="1"/>
  <c r="J189" i="9" s="1"/>
  <c r="I186" i="9"/>
  <c r="I187" i="9" s="1"/>
  <c r="I189" i="9" s="1"/>
  <c r="G184" i="9"/>
  <c r="G182" i="9"/>
  <c r="G180" i="9"/>
  <c r="G179" i="9"/>
  <c r="G178" i="9"/>
  <c r="G176" i="9"/>
  <c r="J174" i="9"/>
  <c r="J175" i="9" s="1"/>
  <c r="I174" i="9"/>
  <c r="I175" i="9" s="1"/>
  <c r="H174" i="9"/>
  <c r="H175" i="9" s="1"/>
  <c r="G172" i="9"/>
  <c r="G170" i="9"/>
  <c r="G168" i="9"/>
  <c r="G167" i="9"/>
  <c r="G166" i="9"/>
  <c r="G165" i="9"/>
  <c r="J163" i="9"/>
  <c r="J164" i="9" s="1"/>
  <c r="I163" i="9"/>
  <c r="I164" i="9" s="1"/>
  <c r="H163" i="9"/>
  <c r="H164" i="9" s="1"/>
  <c r="G161" i="9"/>
  <c r="G159" i="9"/>
  <c r="G157" i="9"/>
  <c r="G156" i="9"/>
  <c r="G155" i="9"/>
  <c r="G154" i="9"/>
  <c r="J152" i="9"/>
  <c r="J153" i="9" s="1"/>
  <c r="I152" i="9"/>
  <c r="I153" i="9" s="1"/>
  <c r="H152" i="9"/>
  <c r="H153" i="9" s="1"/>
  <c r="G150" i="9"/>
  <c r="G148" i="9"/>
  <c r="G146" i="9"/>
  <c r="G145" i="9"/>
  <c r="G144" i="9"/>
  <c r="G143" i="9"/>
  <c r="J141" i="9"/>
  <c r="J142" i="9" s="1"/>
  <c r="I141" i="9"/>
  <c r="I142" i="9" s="1"/>
  <c r="H141" i="9"/>
  <c r="H142" i="9" s="1"/>
  <c r="G139" i="9"/>
  <c r="G137" i="9"/>
  <c r="G135" i="9"/>
  <c r="G134" i="9"/>
  <c r="G133" i="9"/>
  <c r="G132" i="9"/>
  <c r="J130" i="9"/>
  <c r="J131" i="9" s="1"/>
  <c r="I130" i="9"/>
  <c r="I131" i="9" s="1"/>
  <c r="H130" i="9"/>
  <c r="H131" i="9" s="1"/>
  <c r="G128" i="9"/>
  <c r="G126" i="9"/>
  <c r="G124" i="9"/>
  <c r="G123" i="9"/>
  <c r="G122" i="9"/>
  <c r="G121" i="9"/>
  <c r="J119" i="9"/>
  <c r="J120" i="9" s="1"/>
  <c r="I119" i="9"/>
  <c r="I120" i="9" s="1"/>
  <c r="H119" i="9"/>
  <c r="H120" i="9" s="1"/>
  <c r="G117" i="9"/>
  <c r="G115" i="9"/>
  <c r="G113" i="9"/>
  <c r="G112" i="9"/>
  <c r="G111" i="9"/>
  <c r="G110" i="9"/>
  <c r="J108" i="9"/>
  <c r="J109" i="9" s="1"/>
  <c r="I108" i="9"/>
  <c r="I109" i="9" s="1"/>
  <c r="H108" i="9"/>
  <c r="H109" i="9" s="1"/>
  <c r="G106" i="9"/>
  <c r="G104" i="9"/>
  <c r="G102" i="9"/>
  <c r="G101" i="9"/>
  <c r="G100" i="9"/>
  <c r="G99" i="9"/>
  <c r="J97" i="9"/>
  <c r="J98" i="9" s="1"/>
  <c r="I97" i="9"/>
  <c r="I98" i="9" s="1"/>
  <c r="H97" i="9"/>
  <c r="H98" i="9" s="1"/>
  <c r="G95" i="9"/>
  <c r="G93" i="9"/>
  <c r="G91" i="9"/>
  <c r="G90" i="9"/>
  <c r="G89" i="9"/>
  <c r="G88" i="9"/>
  <c r="J86" i="9"/>
  <c r="J87" i="9" s="1"/>
  <c r="I86" i="9"/>
  <c r="I87" i="9" s="1"/>
  <c r="H86" i="9"/>
  <c r="H87" i="9" s="1"/>
  <c r="G84" i="9"/>
  <c r="G82" i="9"/>
  <c r="G80" i="9"/>
  <c r="G79" i="9"/>
  <c r="G78" i="9"/>
  <c r="G236" i="9"/>
  <c r="G237" i="9"/>
  <c r="G238" i="9"/>
  <c r="G240" i="9"/>
  <c r="G242" i="9"/>
  <c r="H244" i="9"/>
  <c r="H245" i="9" s="1"/>
  <c r="H247" i="9" s="1"/>
  <c r="I244" i="9"/>
  <c r="I245" i="9" s="1"/>
  <c r="I247" i="9" s="1"/>
  <c r="J244" i="9"/>
  <c r="J245" i="9" s="1"/>
  <c r="J247" i="9" s="1"/>
  <c r="G76" i="9"/>
  <c r="J74" i="9"/>
  <c r="J75" i="9" s="1"/>
  <c r="J77" i="9" s="1"/>
  <c r="I74" i="9"/>
  <c r="I75" i="9" s="1"/>
  <c r="I77" i="9" s="1"/>
  <c r="H74" i="9"/>
  <c r="H75" i="9" s="1"/>
  <c r="H77" i="9" s="1"/>
  <c r="G72" i="9"/>
  <c r="G70" i="9"/>
  <c r="G68" i="9"/>
  <c r="G67" i="9"/>
  <c r="G66" i="9"/>
  <c r="I223" i="9" l="1"/>
  <c r="J223" i="9"/>
  <c r="I177" i="9"/>
  <c r="H223" i="9"/>
  <c r="H177" i="9"/>
  <c r="G232" i="9"/>
  <c r="G233" i="9" s="1"/>
  <c r="G235" i="9" s="1"/>
  <c r="G220" i="9"/>
  <c r="G221" i="9" s="1"/>
  <c r="J177" i="9"/>
  <c r="G97" i="9"/>
  <c r="G98" i="9" s="1"/>
  <c r="G174" i="9"/>
  <c r="G175" i="9" s="1"/>
  <c r="G198" i="9"/>
  <c r="G199" i="9" s="1"/>
  <c r="G186" i="9"/>
  <c r="G187" i="9" s="1"/>
  <c r="G189" i="9" s="1"/>
  <c r="G209" i="9"/>
  <c r="G210" i="9" s="1"/>
  <c r="G152" i="9"/>
  <c r="G153" i="9" s="1"/>
  <c r="G108" i="9"/>
  <c r="G109" i="9" s="1"/>
  <c r="G141" i="9"/>
  <c r="G142" i="9" s="1"/>
  <c r="G86" i="9"/>
  <c r="G87" i="9" s="1"/>
  <c r="G119" i="9"/>
  <c r="G120" i="9" s="1"/>
  <c r="G130" i="9"/>
  <c r="G131" i="9" s="1"/>
  <c r="G163" i="9"/>
  <c r="G164" i="9" s="1"/>
  <c r="G244" i="9"/>
  <c r="G245" i="9" s="1"/>
  <c r="G247" i="9" s="1"/>
  <c r="G74" i="9"/>
  <c r="G75" i="9"/>
  <c r="G77" i="9" s="1"/>
  <c r="G223" i="9" l="1"/>
  <c r="G177" i="9"/>
  <c r="E43" i="16" l="1"/>
  <c r="E44" i="16" s="1"/>
  <c r="E46" i="16" s="1"/>
  <c r="C41" i="16"/>
  <c r="C39" i="16"/>
  <c r="C37" i="16"/>
  <c r="C36" i="16"/>
  <c r="C35" i="16"/>
  <c r="E31" i="16"/>
  <c r="E32" i="16" s="1"/>
  <c r="E34" i="16" s="1"/>
  <c r="C29" i="16"/>
  <c r="C27" i="16"/>
  <c r="C25" i="16"/>
  <c r="C24" i="16"/>
  <c r="C23" i="16"/>
  <c r="E19" i="16"/>
  <c r="E20" i="16" s="1"/>
  <c r="E22" i="16" s="1"/>
  <c r="C17" i="16"/>
  <c r="C15" i="16"/>
  <c r="C13" i="16"/>
  <c r="C12" i="16"/>
  <c r="C11" i="16"/>
  <c r="C43" i="16" l="1"/>
  <c r="C44" i="16" s="1"/>
  <c r="C31" i="16"/>
  <c r="C32" i="16" s="1"/>
  <c r="C19" i="16"/>
  <c r="C20" i="16" s="1"/>
  <c r="I50" i="9"/>
  <c r="I51" i="9" s="1"/>
  <c r="I39" i="9"/>
  <c r="I40" i="9" s="1"/>
  <c r="I28" i="9"/>
  <c r="I29" i="9" s="1"/>
  <c r="G140" i="10" l="1"/>
  <c r="G138" i="10"/>
  <c r="G136" i="10"/>
  <c r="G135" i="10"/>
  <c r="G134" i="10"/>
  <c r="G129" i="10"/>
  <c r="G127" i="10"/>
  <c r="G125" i="10"/>
  <c r="G124" i="10"/>
  <c r="G123" i="10"/>
  <c r="G118" i="10"/>
  <c r="G116" i="10"/>
  <c r="G114" i="10"/>
  <c r="G113" i="10"/>
  <c r="G112" i="10"/>
  <c r="G106" i="10"/>
  <c r="G104" i="10"/>
  <c r="G102" i="10"/>
  <c r="G101" i="10"/>
  <c r="G100" i="10"/>
  <c r="G94" i="10"/>
  <c r="G92" i="10"/>
  <c r="G90" i="10"/>
  <c r="G89" i="10"/>
  <c r="G88" i="10"/>
  <c r="G82" i="10"/>
  <c r="G80" i="10"/>
  <c r="G78" i="10"/>
  <c r="G77" i="10"/>
  <c r="G76" i="10"/>
  <c r="G71" i="10"/>
  <c r="G69" i="10"/>
  <c r="G67" i="10"/>
  <c r="G66" i="10"/>
  <c r="G65" i="10"/>
  <c r="G60" i="10"/>
  <c r="G58" i="10"/>
  <c r="G56" i="10"/>
  <c r="G55" i="10"/>
  <c r="G54" i="10"/>
  <c r="G49" i="10"/>
  <c r="G47" i="10"/>
  <c r="G45" i="10"/>
  <c r="G44" i="10"/>
  <c r="G43" i="10"/>
  <c r="G37" i="10"/>
  <c r="G35" i="10"/>
  <c r="G33" i="10"/>
  <c r="G32" i="10"/>
  <c r="G31" i="10"/>
  <c r="G26" i="10"/>
  <c r="G24" i="10"/>
  <c r="G22" i="10"/>
  <c r="G21" i="10"/>
  <c r="G20" i="10"/>
  <c r="G15" i="10"/>
  <c r="G13" i="10"/>
  <c r="G11" i="10"/>
  <c r="G10" i="10"/>
  <c r="G9" i="10"/>
  <c r="I142" i="10"/>
  <c r="I143" i="10" s="1"/>
  <c r="I131" i="10"/>
  <c r="I132" i="10" s="1"/>
  <c r="I120" i="10"/>
  <c r="I121" i="10" s="1"/>
  <c r="I108" i="10"/>
  <c r="I109" i="10" s="1"/>
  <c r="I111" i="10" s="1"/>
  <c r="I96" i="10"/>
  <c r="I97" i="10" s="1"/>
  <c r="I99" i="10" s="1"/>
  <c r="I84" i="10"/>
  <c r="I85" i="10" s="1"/>
  <c r="I73" i="10"/>
  <c r="I74" i="10" s="1"/>
  <c r="I62" i="10"/>
  <c r="I63" i="10" s="1"/>
  <c r="I51" i="10"/>
  <c r="I52" i="10" s="1"/>
  <c r="I39" i="10"/>
  <c r="I40" i="10" s="1"/>
  <c r="I28" i="10"/>
  <c r="I29" i="10" s="1"/>
  <c r="I17" i="10"/>
  <c r="I18" i="10" s="1"/>
  <c r="G60" i="9"/>
  <c r="G58" i="9"/>
  <c r="G56" i="9"/>
  <c r="G55" i="9"/>
  <c r="G54" i="9"/>
  <c r="G48" i="9"/>
  <c r="G46" i="9"/>
  <c r="G44" i="9"/>
  <c r="G43" i="9"/>
  <c r="G42" i="9"/>
  <c r="G37" i="9"/>
  <c r="G35" i="9"/>
  <c r="G33" i="9"/>
  <c r="G32" i="9"/>
  <c r="G31" i="9"/>
  <c r="G26" i="9"/>
  <c r="G24" i="9"/>
  <c r="G22" i="9"/>
  <c r="I62" i="9"/>
  <c r="I63" i="9" s="1"/>
  <c r="I65" i="9" s="1"/>
  <c r="G21" i="9"/>
  <c r="G20" i="9"/>
  <c r="I17" i="9"/>
  <c r="I18" i="9" s="1"/>
  <c r="I53" i="9" s="1"/>
  <c r="G15" i="9"/>
  <c r="G13" i="9"/>
  <c r="G11" i="9"/>
  <c r="G10" i="9"/>
  <c r="G9" i="9"/>
  <c r="I197" i="8"/>
  <c r="I198" i="8" s="1"/>
  <c r="I200" i="8" s="1"/>
  <c r="G195" i="8"/>
  <c r="G193" i="8"/>
  <c r="G191" i="8"/>
  <c r="G190" i="8"/>
  <c r="G189" i="8"/>
  <c r="I185" i="8"/>
  <c r="I186" i="8"/>
  <c r="I188" i="8" s="1"/>
  <c r="G183" i="8"/>
  <c r="G181" i="8"/>
  <c r="G179" i="8"/>
  <c r="G178" i="8"/>
  <c r="G177" i="8"/>
  <c r="I173" i="8"/>
  <c r="I174" i="8" s="1"/>
  <c r="G171" i="8"/>
  <c r="G169" i="8"/>
  <c r="G167" i="8"/>
  <c r="G166" i="8"/>
  <c r="G165" i="8"/>
  <c r="I162" i="8"/>
  <c r="I163" i="8" s="1"/>
  <c r="I176" i="8" s="1"/>
  <c r="G160" i="8"/>
  <c r="G158" i="8"/>
  <c r="G156" i="8"/>
  <c r="G155" i="8"/>
  <c r="G154" i="8"/>
  <c r="I150" i="8"/>
  <c r="I151" i="8" s="1"/>
  <c r="G148" i="8"/>
  <c r="G146" i="8"/>
  <c r="G144" i="8"/>
  <c r="G143" i="8"/>
  <c r="G142" i="8"/>
  <c r="I139" i="8"/>
  <c r="I140" i="8" s="1"/>
  <c r="G137" i="8"/>
  <c r="G135" i="8"/>
  <c r="G133" i="8"/>
  <c r="G132" i="8"/>
  <c r="G131" i="8"/>
  <c r="I128" i="8"/>
  <c r="I129" i="8" s="1"/>
  <c r="G126" i="8"/>
  <c r="G124" i="8"/>
  <c r="G122" i="8"/>
  <c r="G121" i="8"/>
  <c r="G120" i="8"/>
  <c r="I117" i="8"/>
  <c r="I118" i="8" s="1"/>
  <c r="G115" i="8"/>
  <c r="G113" i="8"/>
  <c r="G111" i="8"/>
  <c r="G110" i="8"/>
  <c r="G109" i="8"/>
  <c r="I106" i="8"/>
  <c r="I107" i="8" s="1"/>
  <c r="G104" i="8"/>
  <c r="G102" i="8"/>
  <c r="G100" i="8"/>
  <c r="G99" i="8"/>
  <c r="G98" i="8"/>
  <c r="I94" i="8"/>
  <c r="I95" i="8" s="1"/>
  <c r="G92" i="8"/>
  <c r="G90" i="8"/>
  <c r="G88" i="8"/>
  <c r="G87" i="8"/>
  <c r="G86" i="8"/>
  <c r="I83" i="8"/>
  <c r="I84" i="8" s="1"/>
  <c r="G81" i="8"/>
  <c r="G79" i="8"/>
  <c r="G77" i="8"/>
  <c r="G76" i="8"/>
  <c r="G75" i="8"/>
  <c r="I72" i="8"/>
  <c r="I73" i="8" s="1"/>
  <c r="G70" i="8"/>
  <c r="G68" i="8"/>
  <c r="G66" i="8"/>
  <c r="G65" i="8"/>
  <c r="G64" i="8"/>
  <c r="I61" i="8"/>
  <c r="I62" i="8"/>
  <c r="G59" i="8"/>
  <c r="G57" i="8"/>
  <c r="G55" i="8"/>
  <c r="G54" i="8"/>
  <c r="G53" i="8"/>
  <c r="I50" i="8"/>
  <c r="I51" i="8" s="1"/>
  <c r="G48" i="8"/>
  <c r="G46" i="8"/>
  <c r="G44" i="8"/>
  <c r="G43" i="8"/>
  <c r="G42" i="8"/>
  <c r="I39" i="8"/>
  <c r="I40" i="8" s="1"/>
  <c r="G37" i="8"/>
  <c r="G35" i="8"/>
  <c r="G33" i="8"/>
  <c r="G32" i="8"/>
  <c r="G31" i="8"/>
  <c r="I28" i="8"/>
  <c r="I29" i="8" s="1"/>
  <c r="G26" i="8"/>
  <c r="G24" i="8"/>
  <c r="G22" i="8"/>
  <c r="G21" i="8"/>
  <c r="G20" i="8"/>
  <c r="I17" i="8"/>
  <c r="I18" i="8" s="1"/>
  <c r="G15" i="8"/>
  <c r="G13" i="8"/>
  <c r="G11" i="8"/>
  <c r="G10" i="8"/>
  <c r="G9" i="8"/>
  <c r="G146" i="10" l="1"/>
  <c r="G201" i="8"/>
  <c r="I97" i="8"/>
  <c r="I153" i="8"/>
  <c r="I42" i="10"/>
  <c r="I148" i="10" s="1"/>
  <c r="I145" i="10"/>
  <c r="I87" i="10"/>
  <c r="F43" i="16"/>
  <c r="F44" i="16" s="1"/>
  <c r="F46" i="16" s="1"/>
  <c r="D43" i="16"/>
  <c r="D44" i="16" s="1"/>
  <c r="D46" i="16" s="1"/>
  <c r="F31" i="16"/>
  <c r="F32" i="16" s="1"/>
  <c r="F34" i="16" s="1"/>
  <c r="D31" i="16"/>
  <c r="D32" i="16" s="1"/>
  <c r="D34" i="16" s="1"/>
  <c r="F19" i="16"/>
  <c r="F20" i="16" s="1"/>
  <c r="F22" i="16" s="1"/>
  <c r="D19" i="16"/>
  <c r="D20" i="16" s="1"/>
  <c r="D22" i="16" s="1"/>
  <c r="C22" i="16"/>
  <c r="I14" i="15"/>
  <c r="H14" i="15"/>
  <c r="J13" i="15"/>
  <c r="J12" i="15"/>
  <c r="J11" i="15"/>
  <c r="J10" i="15"/>
  <c r="J9" i="15"/>
  <c r="J8" i="15"/>
  <c r="J14" i="15" l="1"/>
  <c r="I203" i="8"/>
  <c r="C46" i="16"/>
  <c r="C34" i="16"/>
  <c r="F51" i="16" l="1"/>
  <c r="G144" i="10" l="1"/>
  <c r="G133" i="10"/>
  <c r="G122" i="10"/>
  <c r="G110" i="10"/>
  <c r="G98" i="10"/>
  <c r="G86" i="10"/>
  <c r="G75" i="10"/>
  <c r="G64" i="10"/>
  <c r="G53" i="10"/>
  <c r="G41" i="10" l="1"/>
  <c r="G30" i="10"/>
  <c r="G19" i="10"/>
  <c r="G147" i="10" s="1"/>
  <c r="J146" i="10" s="1"/>
  <c r="G64" i="9"/>
  <c r="G52" i="9"/>
  <c r="G41" i="9"/>
  <c r="G30" i="9"/>
  <c r="G19" i="9"/>
  <c r="G199" i="8"/>
  <c r="G187" i="8"/>
  <c r="G175" i="8"/>
  <c r="G164" i="8"/>
  <c r="G152" i="8"/>
  <c r="G141" i="8"/>
  <c r="G130" i="8"/>
  <c r="G119" i="8"/>
  <c r="G108" i="8"/>
  <c r="G96" i="8"/>
  <c r="G85" i="8"/>
  <c r="G74" i="8"/>
  <c r="G63" i="8"/>
  <c r="G52" i="8"/>
  <c r="G41" i="8"/>
  <c r="G30" i="8"/>
  <c r="G19" i="8"/>
  <c r="J271" i="9" l="1"/>
  <c r="G202" i="8"/>
  <c r="E15" i="12"/>
  <c r="J142" i="10"/>
  <c r="J143" i="10" s="1"/>
  <c r="H142" i="10"/>
  <c r="H143" i="10" s="1"/>
  <c r="G142" i="10"/>
  <c r="J131" i="10"/>
  <c r="J132" i="10" s="1"/>
  <c r="H131" i="10"/>
  <c r="H132" i="10" s="1"/>
  <c r="J120" i="10"/>
  <c r="J121" i="10" s="1"/>
  <c r="H120" i="10"/>
  <c r="H121" i="10" s="1"/>
  <c r="G120" i="10"/>
  <c r="J108" i="10"/>
  <c r="J109" i="10" s="1"/>
  <c r="J111" i="10" s="1"/>
  <c r="H108" i="10"/>
  <c r="H109" i="10" s="1"/>
  <c r="H111" i="10" s="1"/>
  <c r="J96" i="10"/>
  <c r="J97" i="10" s="1"/>
  <c r="J99" i="10" s="1"/>
  <c r="H96" i="10"/>
  <c r="H97" i="10" s="1"/>
  <c r="H99" i="10" s="1"/>
  <c r="J84" i="10"/>
  <c r="J85" i="10" s="1"/>
  <c r="H84" i="10"/>
  <c r="H85" i="10" s="1"/>
  <c r="J73" i="10"/>
  <c r="J74" i="10" s="1"/>
  <c r="H73" i="10"/>
  <c r="H74" i="10" s="1"/>
  <c r="J62" i="10"/>
  <c r="J63" i="10" s="1"/>
  <c r="H62" i="10"/>
  <c r="H63" i="10" s="1"/>
  <c r="J51" i="10"/>
  <c r="J52" i="10" s="1"/>
  <c r="H51" i="10"/>
  <c r="H52" i="10" s="1"/>
  <c r="H87" i="10" s="1"/>
  <c r="J39" i="10"/>
  <c r="J40" i="10" s="1"/>
  <c r="H39" i="10"/>
  <c r="H40" i="10" s="1"/>
  <c r="G39" i="10"/>
  <c r="J28" i="10"/>
  <c r="J29" i="10" s="1"/>
  <c r="H28" i="10"/>
  <c r="H29" i="10" s="1"/>
  <c r="J17" i="10"/>
  <c r="J18" i="10" s="1"/>
  <c r="H17" i="10"/>
  <c r="H18" i="10" s="1"/>
  <c r="J62" i="9"/>
  <c r="J63" i="9" s="1"/>
  <c r="J65" i="9" s="1"/>
  <c r="H65" i="9"/>
  <c r="J50" i="9"/>
  <c r="J51" i="9" s="1"/>
  <c r="H50" i="9"/>
  <c r="H51" i="9" s="1"/>
  <c r="G50" i="9"/>
  <c r="J39" i="9"/>
  <c r="J40" i="9" s="1"/>
  <c r="H39" i="9"/>
  <c r="H40" i="9" s="1"/>
  <c r="G39" i="9"/>
  <c r="J28" i="9"/>
  <c r="J29" i="9" s="1"/>
  <c r="H28" i="9"/>
  <c r="H29" i="9" s="1"/>
  <c r="J17" i="9"/>
  <c r="J18" i="9" s="1"/>
  <c r="H17" i="9"/>
  <c r="H18" i="9" s="1"/>
  <c r="G17" i="9"/>
  <c r="J197" i="8"/>
  <c r="J198" i="8" s="1"/>
  <c r="J200" i="8" s="1"/>
  <c r="H197" i="8"/>
  <c r="H198" i="8" s="1"/>
  <c r="J185" i="8"/>
  <c r="J186" i="8" s="1"/>
  <c r="J188" i="8" s="1"/>
  <c r="H185" i="8"/>
  <c r="H186" i="8" s="1"/>
  <c r="H188" i="8" s="1"/>
  <c r="J173" i="8"/>
  <c r="J174" i="8" s="1"/>
  <c r="H173" i="8"/>
  <c r="H174" i="8" s="1"/>
  <c r="J162" i="8"/>
  <c r="J163" i="8" s="1"/>
  <c r="H162" i="8"/>
  <c r="H163" i="8" s="1"/>
  <c r="J150" i="8"/>
  <c r="J151" i="8" s="1"/>
  <c r="H150" i="8"/>
  <c r="H151" i="8" s="1"/>
  <c r="J139" i="8"/>
  <c r="J140" i="8" s="1"/>
  <c r="H139" i="8"/>
  <c r="H140" i="8" s="1"/>
  <c r="J128" i="8"/>
  <c r="J129" i="8" s="1"/>
  <c r="H128" i="8"/>
  <c r="H129" i="8" s="1"/>
  <c r="J117" i="8"/>
  <c r="J118" i="8" s="1"/>
  <c r="H118" i="8"/>
  <c r="J106" i="8"/>
  <c r="J107" i="8" s="1"/>
  <c r="H106" i="8"/>
  <c r="H107" i="8" s="1"/>
  <c r="J94" i="8"/>
  <c r="J95" i="8" s="1"/>
  <c r="H94" i="8"/>
  <c r="H95" i="8" s="1"/>
  <c r="J83" i="8"/>
  <c r="J84" i="8" s="1"/>
  <c r="H83" i="8"/>
  <c r="H84" i="8" s="1"/>
  <c r="J72" i="8"/>
  <c r="J73" i="8" s="1"/>
  <c r="H72" i="8"/>
  <c r="H73" i="8" s="1"/>
  <c r="J61" i="8"/>
  <c r="J62" i="8" s="1"/>
  <c r="H61" i="8"/>
  <c r="H62" i="8" s="1"/>
  <c r="J50" i="8"/>
  <c r="J51" i="8" s="1"/>
  <c r="H50" i="8"/>
  <c r="H51" i="8" s="1"/>
  <c r="J39" i="8"/>
  <c r="J40" i="8" s="1"/>
  <c r="H39" i="8"/>
  <c r="H40" i="8" s="1"/>
  <c r="J28" i="8"/>
  <c r="J29" i="8" s="1"/>
  <c r="H28" i="8"/>
  <c r="H29" i="8" s="1"/>
  <c r="J17" i="8"/>
  <c r="J18" i="8" s="1"/>
  <c r="H17" i="8"/>
  <c r="H18" i="8" s="1"/>
  <c r="E13" i="12" l="1"/>
  <c r="J201" i="8"/>
  <c r="H153" i="8"/>
  <c r="H97" i="8"/>
  <c r="H53" i="9"/>
  <c r="H42" i="10"/>
  <c r="H145" i="10"/>
  <c r="E14" i="12"/>
  <c r="J53" i="9"/>
  <c r="J42" i="10"/>
  <c r="G17" i="10"/>
  <c r="G18" i="10" s="1"/>
  <c r="G28" i="10"/>
  <c r="G29" i="10" s="1"/>
  <c r="J87" i="10"/>
  <c r="G62" i="10"/>
  <c r="G63" i="10" s="1"/>
  <c r="G84" i="10"/>
  <c r="G85" i="10" s="1"/>
  <c r="G51" i="10"/>
  <c r="G52" i="10" s="1"/>
  <c r="G73" i="10"/>
  <c r="G74" i="10" s="1"/>
  <c r="G96" i="10"/>
  <c r="G97" i="10" s="1"/>
  <c r="G99" i="10" s="1"/>
  <c r="G108" i="10"/>
  <c r="G109" i="10" s="1"/>
  <c r="G111" i="10" s="1"/>
  <c r="J145" i="10"/>
  <c r="G131" i="10"/>
  <c r="G132" i="10" s="1"/>
  <c r="G40" i="10"/>
  <c r="G121" i="10"/>
  <c r="G143" i="10"/>
  <c r="G28" i="9"/>
  <c r="G29" i="9" s="1"/>
  <c r="G62" i="9"/>
  <c r="G63" i="9" s="1"/>
  <c r="G65" i="9" s="1"/>
  <c r="G51" i="9"/>
  <c r="G18" i="9"/>
  <c r="G40" i="9"/>
  <c r="G39" i="8"/>
  <c r="G40" i="8" s="1"/>
  <c r="G83" i="8"/>
  <c r="G84" i="8" s="1"/>
  <c r="G50" i="8"/>
  <c r="G51" i="8" s="1"/>
  <c r="G94" i="8"/>
  <c r="G95" i="8" s="1"/>
  <c r="G106" i="8"/>
  <c r="G107" i="8" s="1"/>
  <c r="G128" i="8"/>
  <c r="G129" i="8" s="1"/>
  <c r="G150" i="8"/>
  <c r="G151" i="8" s="1"/>
  <c r="G162" i="8"/>
  <c r="G163" i="8" s="1"/>
  <c r="G176" i="8" s="1"/>
  <c r="G185" i="8"/>
  <c r="G186" i="8" s="1"/>
  <c r="G197" i="8"/>
  <c r="G198" i="8" s="1"/>
  <c r="G200" i="8" s="1"/>
  <c r="J97" i="8"/>
  <c r="G17" i="8"/>
  <c r="G18" i="8" s="1"/>
  <c r="G28" i="8"/>
  <c r="G29" i="8" s="1"/>
  <c r="G61" i="8"/>
  <c r="G62" i="8" s="1"/>
  <c r="G72" i="8"/>
  <c r="G73" i="8" s="1"/>
  <c r="J153" i="8"/>
  <c r="G117" i="8"/>
  <c r="G118" i="8" s="1"/>
  <c r="G139" i="8"/>
  <c r="G140" i="8" s="1"/>
  <c r="H176" i="8"/>
  <c r="G173" i="8"/>
  <c r="G174" i="8" s="1"/>
  <c r="H200" i="8"/>
  <c r="J176" i="8"/>
  <c r="G153" i="8" l="1"/>
  <c r="G97" i="8"/>
  <c r="G53" i="9"/>
  <c r="B14" i="12"/>
  <c r="G145" i="10"/>
  <c r="G87" i="10"/>
  <c r="G42" i="10"/>
  <c r="C13" i="12"/>
  <c r="B13" i="12" s="1"/>
  <c r="C15" i="12"/>
  <c r="H148" i="10"/>
  <c r="J148" i="10"/>
  <c r="H203" i="8"/>
  <c r="J203" i="8"/>
  <c r="D16" i="12"/>
  <c r="E16" i="12"/>
  <c r="G188" i="8"/>
  <c r="G148" i="10" l="1"/>
  <c r="G203" i="8"/>
  <c r="C16" i="12"/>
  <c r="B15" i="12"/>
  <c r="B16" i="12" l="1"/>
</calcChain>
</file>

<file path=xl/sharedStrings.xml><?xml version="1.0" encoding="utf-8"?>
<sst xmlns="http://schemas.openxmlformats.org/spreadsheetml/2006/main" count="928" uniqueCount="212">
  <si>
    <t>ENTIDAD:</t>
  </si>
  <si>
    <t>Nº EXPTE.</t>
  </si>
  <si>
    <t>PROYECTO:</t>
  </si>
  <si>
    <t>Extremadura</t>
  </si>
  <si>
    <t>Cáceres</t>
  </si>
  <si>
    <t>Badajoz</t>
  </si>
  <si>
    <t>Total Extremadura</t>
  </si>
  <si>
    <t>Regiones FSE</t>
  </si>
  <si>
    <t>C. Autónoma</t>
  </si>
  <si>
    <t>Provincia</t>
  </si>
  <si>
    <t>Participantes</t>
  </si>
  <si>
    <t>H</t>
  </si>
  <si>
    <t>M</t>
  </si>
  <si>
    <t>PARTIDAS</t>
  </si>
  <si>
    <t>PERSONAL</t>
  </si>
  <si>
    <t>GASTOS DE VIAJE Y ESTANCIA</t>
  </si>
  <si>
    <t>ACTIVIDADES:</t>
  </si>
  <si>
    <t>Subcontratación</t>
  </si>
  <si>
    <t>Articulos de consumo, suministros, servicios generales, alquileres y otros</t>
  </si>
  <si>
    <t>Gastos específicos relativos a los grupos destinatarios</t>
  </si>
  <si>
    <t>TOTAL ACTIVIDADES</t>
  </si>
  <si>
    <t>Total Costes Directos</t>
  </si>
  <si>
    <t>Total Costes Indirectos (1)</t>
  </si>
  <si>
    <t>COSTE TOTAL
 (A) 
A= B+C</t>
  </si>
  <si>
    <t>Huelva</t>
  </si>
  <si>
    <t>Sevilla</t>
  </si>
  <si>
    <t>Córdoba</t>
  </si>
  <si>
    <t>Cádiz</t>
  </si>
  <si>
    <t>Málaga</t>
  </si>
  <si>
    <t>Granada</t>
  </si>
  <si>
    <t>Almeria</t>
  </si>
  <si>
    <t>Total Andalucía</t>
  </si>
  <si>
    <t>Jaén</t>
  </si>
  <si>
    <t>Andalucía</t>
  </si>
  <si>
    <t>Guadalajara</t>
  </si>
  <si>
    <t>Toledo</t>
  </si>
  <si>
    <t>Cuenca</t>
  </si>
  <si>
    <t>Ciudad Real</t>
  </si>
  <si>
    <t>Albacete</t>
  </si>
  <si>
    <t>Total Castilla La Mancha</t>
  </si>
  <si>
    <t>Castilla La Mancha</t>
  </si>
  <si>
    <t>Las Palmas</t>
  </si>
  <si>
    <t>Total Canarias</t>
  </si>
  <si>
    <t>Canarias</t>
  </si>
  <si>
    <t>Murcia</t>
  </si>
  <si>
    <t>Total Murcia</t>
  </si>
  <si>
    <t>Melilla</t>
  </si>
  <si>
    <t>Total Melilla</t>
  </si>
  <si>
    <t>A Coruña</t>
  </si>
  <si>
    <t>Lugo</t>
  </si>
  <si>
    <t>Ourense</t>
  </si>
  <si>
    <t>Pontevedra</t>
  </si>
  <si>
    <t>Galicia</t>
  </si>
  <si>
    <t>Total Galicia</t>
  </si>
  <si>
    <t>Asturias</t>
  </si>
  <si>
    <t>Ceuta</t>
  </si>
  <si>
    <t>Total Asturias</t>
  </si>
  <si>
    <t>Total Ceuta</t>
  </si>
  <si>
    <t>Huesca</t>
  </si>
  <si>
    <t>Zaragoza</t>
  </si>
  <si>
    <t>Teruel</t>
  </si>
  <si>
    <t>Total Aragón</t>
  </si>
  <si>
    <t>Aragón</t>
  </si>
  <si>
    <t>Baleares</t>
  </si>
  <si>
    <t>Cantabria</t>
  </si>
  <si>
    <t>Total Baleares</t>
  </si>
  <si>
    <t>Total Cantabria</t>
  </si>
  <si>
    <t>León</t>
  </si>
  <si>
    <t>Zamora</t>
  </si>
  <si>
    <t>Salamanca</t>
  </si>
  <si>
    <t>Palencia</t>
  </si>
  <si>
    <t>Valladolid</t>
  </si>
  <si>
    <t>Ávila</t>
  </si>
  <si>
    <t>Burgos</t>
  </si>
  <si>
    <t>Segovia</t>
  </si>
  <si>
    <t>Soria</t>
  </si>
  <si>
    <t>Total Castilla-León</t>
  </si>
  <si>
    <t>Castilla León</t>
  </si>
  <si>
    <t>Girona</t>
  </si>
  <si>
    <t>Lleida</t>
  </si>
  <si>
    <t>Barcelona</t>
  </si>
  <si>
    <t>Tarragona</t>
  </si>
  <si>
    <t>Total Cataluña</t>
  </si>
  <si>
    <t>La Rioja</t>
  </si>
  <si>
    <t>Madrid</t>
  </si>
  <si>
    <t>Total La Rioja</t>
  </si>
  <si>
    <t>Total Madrid</t>
  </si>
  <si>
    <t>Navarra</t>
  </si>
  <si>
    <t>Vizcaya</t>
  </si>
  <si>
    <t>Álava</t>
  </si>
  <si>
    <t>Guipúzcoa</t>
  </si>
  <si>
    <t>Total País Vasco</t>
  </si>
  <si>
    <t>Total Navarra</t>
  </si>
  <si>
    <t>Castellón</t>
  </si>
  <si>
    <t>Valencia</t>
  </si>
  <si>
    <t>Alicante</t>
  </si>
  <si>
    <t>Total Comunidad Valenciana</t>
  </si>
  <si>
    <t>Cataluña</t>
  </si>
  <si>
    <t>País Vasco</t>
  </si>
  <si>
    <t>Comunidad Valenciana</t>
  </si>
  <si>
    <t>Relación</t>
  </si>
  <si>
    <t>Total costes directos de personal</t>
  </si>
  <si>
    <t>Total costes indirectos</t>
  </si>
  <si>
    <t>TOTAL</t>
  </si>
  <si>
    <t>COSTES DIRECTOS
 (B)</t>
  </si>
  <si>
    <t xml:space="preserve">COSTES INDIRECTOS
 (C) </t>
  </si>
  <si>
    <t xml:space="preserve"> </t>
  </si>
  <si>
    <t>Región</t>
  </si>
  <si>
    <t>Importe</t>
  </si>
  <si>
    <t>Nº soportes publicitarios</t>
  </si>
  <si>
    <t>DATOS DE EJECUCIÓN</t>
  </si>
  <si>
    <t xml:space="preserve"> INDICADORES  DE COMUNICACIÓN DE POISES</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</si>
  <si>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</si>
  <si>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</si>
  <si>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</si>
  <si>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</si>
  <si>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</si>
  <si>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</si>
  <si>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</si>
  <si>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</si>
  <si>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</si>
  <si>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</si>
  <si>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</si>
  <si>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</si>
  <si>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</si>
  <si>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</si>
  <si>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</si>
  <si>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</si>
  <si>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</si>
  <si>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</si>
  <si>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</si>
  <si>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</si>
  <si>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</si>
  <si>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</si>
  <si>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</si>
  <si>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</si>
  <si>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</si>
  <si>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</si>
  <si>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</si>
  <si>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</si>
  <si>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</si>
  <si>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</si>
  <si>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</si>
  <si>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</si>
  <si>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</si>
  <si>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</si>
  <si>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</si>
  <si>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</si>
  <si>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</si>
  <si>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</si>
  <si>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</si>
  <si>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</si>
  <si>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</si>
  <si>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</si>
  <si>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</si>
  <si>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</si>
  <si>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</si>
  <si>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</si>
  <si>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</si>
  <si>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</si>
  <si>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</si>
  <si>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</si>
  <si>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</si>
  <si>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</si>
  <si>
    <t>Localización</t>
  </si>
  <si>
    <t>Nombre y apellidos (*)</t>
  </si>
  <si>
    <t>Funciones</t>
  </si>
  <si>
    <t>Categoría profesional (1)</t>
  </si>
  <si>
    <t>Tipo de contrato</t>
  </si>
  <si>
    <t>Horas (2)</t>
  </si>
  <si>
    <t>Bruto (3)</t>
  </si>
  <si>
    <t>Seguridad Social (4)</t>
  </si>
  <si>
    <t>Total</t>
  </si>
  <si>
    <t>(*) En caso de que se conozca a la fecha de presentación de la Memoria Adaptada</t>
  </si>
  <si>
    <t>1. Según contrato</t>
  </si>
  <si>
    <t xml:space="preserve">2. Horas anuales dedicadas al proyecto </t>
  </si>
  <si>
    <t>3. Retribución bruta</t>
  </si>
  <si>
    <t xml:space="preserve">4. Seguridad Social a cargo de la entidad </t>
  </si>
  <si>
    <t>TOTAL COSTES DIRECTOS</t>
  </si>
  <si>
    <t>TOTAL COSTES INDIRECTOS</t>
  </si>
  <si>
    <t xml:space="preserve">TOTALES </t>
  </si>
  <si>
    <t>OTRAS FUENTES DE FINANCIACIÓN (C)</t>
  </si>
  <si>
    <t>COSTE TOTAL
 (A) 
A= B+C+D</t>
  </si>
  <si>
    <t xml:space="preserve">FINANCIACIÓN PROPIA (mín. 2% de A)
 (D) </t>
  </si>
  <si>
    <r>
      <t>(**) IMPORTANTE:</t>
    </r>
    <r>
      <rPr>
        <b/>
        <u/>
        <sz val="11"/>
        <color theme="1"/>
        <rFont val="Calibri"/>
        <family val="2"/>
        <scheme val="minor"/>
      </rPr>
      <t xml:space="preserve"> Firma electrónica del/la representante legal.</t>
    </r>
  </si>
  <si>
    <r>
      <t xml:space="preserve">(**) IMPORTANTE: </t>
    </r>
    <r>
      <rPr>
        <b/>
        <u/>
        <sz val="11"/>
        <color theme="1"/>
        <rFont val="Calibri"/>
        <family val="2"/>
        <scheme val="minor"/>
      </rPr>
      <t>Firma electrónica del/la representante legal.</t>
    </r>
  </si>
  <si>
    <r>
      <rPr>
        <b/>
        <sz val="11"/>
        <rFont val="Arial"/>
        <family val="2"/>
      </rPr>
      <t>(**) IMPORTANTE</t>
    </r>
    <r>
      <rPr>
        <b/>
        <u/>
        <sz val="11"/>
        <rFont val="Arial"/>
        <family val="2"/>
      </rPr>
      <t>: Firma electrónica del/la representante legal.</t>
    </r>
  </si>
  <si>
    <t>Nº DE PROYECTO:</t>
  </si>
  <si>
    <t>Nº de proyecto:</t>
  </si>
  <si>
    <t>Nº DE PROYECTO</t>
  </si>
  <si>
    <t>(*) IMPORTANTE: Firma electrónica del/la representante legal.</t>
  </si>
  <si>
    <t>GASTO INFORME AUDITOR (2)</t>
  </si>
  <si>
    <r>
      <rPr>
        <b/>
        <sz val="11"/>
        <color theme="1"/>
        <rFont val="Calibri"/>
        <family val="2"/>
        <scheme val="minor"/>
      </rPr>
      <t>(*) IMPORTANTE</t>
    </r>
    <r>
      <rPr>
        <b/>
        <u/>
        <sz val="11"/>
        <color theme="1"/>
        <rFont val="Calibri"/>
        <family val="2"/>
        <scheme val="minor"/>
      </rPr>
      <t>: Firma electrónica del/la representante legal.</t>
    </r>
  </si>
  <si>
    <t>Tenerife</t>
  </si>
  <si>
    <t>Menos desarrolladas:
Andalucía, Castilla La Mancha, Extremadura, Ceuta y Melilla (cofinanciación FSE 85%)</t>
  </si>
  <si>
    <t>Total "Menos desarrolladas" (cofinanciación 85%)</t>
  </si>
  <si>
    <t>Más desarrolladas:
Aragón, Cataluña, Madrid, Navarra, País Vasco
(cofinanciación FSE 40%)</t>
  </si>
  <si>
    <t xml:space="preserve">Total "más desarrolladas" (cofinanciación 40%) </t>
  </si>
  <si>
    <t>Total "En transición" (cofinanciación 60%)</t>
  </si>
  <si>
    <t xml:space="preserve">(*) En caso de imputar costes indirectos éstos se calcularán a un tipo fijo del 15% sobre los Costes Directos de personal imputados a la subvención concedida.   </t>
  </si>
  <si>
    <t xml:space="preserve">(1) En caso de imputar costes indirectos éstos se calcularán a un tipo fijo del 15% sobre los Costes Directos de personal imputados a la subvención concedida.  </t>
  </si>
  <si>
    <r>
      <t xml:space="preserve">(2) IMPORTANTE: Los </t>
    </r>
    <r>
      <rPr>
        <b/>
        <u/>
        <sz val="12"/>
        <rFont val="Arial"/>
        <family val="2"/>
      </rPr>
      <t>gastos de informe auditor forman parte del coste total del proyecto y su importe no</t>
    </r>
    <r>
      <rPr>
        <b/>
        <sz val="12"/>
        <rFont val="Arial"/>
        <family val="2"/>
      </rPr>
      <t xml:space="preserve"> deberá superar el límite establecido en el artículo 21.1f) de la Orden de Bases (consultar las instrucciones de cumplimentación facilitadas)</t>
    </r>
  </si>
  <si>
    <t xml:space="preserve">COSTES DIRECTOS DE PERSONAL DE LA SUBVENCIÓN CONCEDIDA
 </t>
  </si>
  <si>
    <t>En transición: Canarias, Galicia, Asturias, Cantabria, Castilla y León, La Rioja, Comunidad Valenciana, Murcia y Baleares.(cofinanciación FSE 60%)</t>
  </si>
  <si>
    <t>En transición: Canarias,
Galicia, Asturias, Cantabria, Castilla y León, La Rioja, Comunidad Valenciana, Murcia y Baleares.
(cofinanciación FSE 60%)</t>
  </si>
  <si>
    <t>II IN 240806 EN _ _ _ FS _ _</t>
  </si>
  <si>
    <t xml:space="preserve">         /24</t>
  </si>
  <si>
    <t>SUBVENCIÓN DGGM
 (B)</t>
  </si>
  <si>
    <t>OTRAS FUENTES DE FINANCIACIÓN                   (C)</t>
  </si>
  <si>
    <t xml:space="preserve">SUBVENCIÓN DGGM       (B)
</t>
  </si>
  <si>
    <t>/24</t>
  </si>
  <si>
    <t>II IN 240809 EN _ _ _ FS _ 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</si>
</sst>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quot;€&quot;"/>
  </numFmts>
  <fonts count="34" x14ac:knownFonts="1">
    <font>
      <sz val="11"/>
      <color theme="1"/>
      <name val="Calibri"/>
      <family val="2"/>
      <scheme val="minor"/>
    </font>
    <font>
      <sz val="11"/>
      <color theme="1"/>
      <name val="Calibri"/>
      <family val="2"/>
      <scheme val="minor"/>
    </font>
    <font>
      <b/>
      <sz val="10"/>
      <name val="Times New Roman"/>
      <family val="1"/>
    </font>
    <font>
      <sz val="10"/>
      <name val="Times New Roman"/>
      <family val="1"/>
    </font>
    <font>
      <b/>
      <sz val="10"/>
      <color indexed="8"/>
      <name val="Times New Roman"/>
      <family val="1"/>
    </font>
    <font>
      <sz val="9"/>
      <color indexed="8"/>
      <name val="Arial"/>
      <family val="2"/>
    </font>
    <font>
      <b/>
      <sz val="9"/>
      <color indexed="8"/>
      <name val="Arial"/>
      <family val="2"/>
    </font>
    <font>
      <sz val="10"/>
      <name val="Arial"/>
      <family val="2"/>
    </font>
    <font>
      <b/>
      <sz val="12"/>
      <color indexed="8"/>
      <name val="Arial"/>
      <family val="2"/>
    </font>
    <font>
      <b/>
      <sz val="12"/>
      <name val="Arial"/>
      <family val="2"/>
    </font>
    <font>
      <sz val="11"/>
      <color indexed="8"/>
      <name val="Arial"/>
      <family val="2"/>
    </font>
    <font>
      <b/>
      <sz val="10"/>
      <name val="Arial"/>
      <family val="2"/>
    </font>
    <font>
      <sz val="10"/>
      <color indexed="8"/>
      <name val="Arial"/>
      <family val="2"/>
    </font>
    <font>
      <b/>
      <sz val="14"/>
      <color indexed="8"/>
      <name val="Arial"/>
      <family val="2"/>
    </font>
    <font>
      <sz val="12"/>
      <color indexed="8"/>
      <name val="Arial"/>
      <family val="2"/>
    </font>
    <font>
      <sz val="16"/>
      <color indexed="8"/>
      <name val="Arial"/>
      <family val="2"/>
    </font>
    <font>
      <b/>
      <sz val="11"/>
      <color theme="1"/>
      <name val="Calibri"/>
      <family val="2"/>
      <scheme val="minor"/>
    </font>
    <font>
      <sz val="8"/>
      <name val="Arial"/>
      <family val="2"/>
    </font>
    <font>
      <b/>
      <sz val="14"/>
      <color theme="0"/>
      <name val="Verdana"/>
      <family val="2"/>
    </font>
    <font>
      <b/>
      <sz val="12"/>
      <color theme="0"/>
      <name val="Verdana"/>
      <family val="2"/>
    </font>
    <font>
      <b/>
      <sz val="11"/>
      <name val="Verdana"/>
      <family val="2"/>
    </font>
    <font>
      <b/>
      <sz val="11"/>
      <color theme="1"/>
      <name val="Verdana"/>
      <family val="2"/>
    </font>
    <font>
      <sz val="10"/>
      <color theme="1"/>
      <name val="Arial"/>
      <family val="2"/>
    </font>
    <font>
      <sz val="10"/>
      <color theme="1"/>
      <name val="Calibri"/>
      <family val="2"/>
      <scheme val="minor"/>
    </font>
    <font>
      <sz val="11"/>
      <name val="Arial"/>
      <family val="2"/>
    </font>
    <font>
      <b/>
      <sz val="11"/>
      <name val="Arial"/>
      <family val="2"/>
    </font>
    <font>
      <b/>
      <sz val="10"/>
      <color indexed="8"/>
      <name val="Arial"/>
      <family val="2"/>
    </font>
    <font>
      <b/>
      <sz val="13"/>
      <color indexed="8"/>
      <name val="Arial"/>
      <family val="2"/>
    </font>
    <font>
      <sz val="12"/>
      <name val="Arial"/>
      <family val="2"/>
    </font>
    <font>
      <b/>
      <sz val="8"/>
      <color indexed="8"/>
      <name val="Arial"/>
      <family val="2"/>
    </font>
    <font>
      <b/>
      <u/>
      <sz val="12"/>
      <name val="Arial"/>
      <family val="2"/>
    </font>
    <font>
      <b/>
      <u/>
      <sz val="11"/>
      <color theme="1"/>
      <name val="Calibri"/>
      <family val="2"/>
      <scheme val="minor"/>
    </font>
    <font>
      <b/>
      <u/>
      <sz val="11"/>
      <name val="Arial"/>
      <family val="2"/>
    </font>
    <font>
      <b/>
      <sz val="8"/>
      <name val="Times New Roman"/>
      <family val="1"/>
    </font>
  </fonts>
  <fills count="2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
      <patternFill patternType="solid">
        <fgColor rgb="FFFFCC66"/>
        <bgColor indexed="64"/>
      </patternFill>
    </fill>
    <fill>
      <patternFill patternType="solid">
        <fgColor rgb="FFCCFFFF"/>
        <bgColor indexed="64"/>
      </patternFill>
    </fill>
    <fill>
      <patternFill patternType="solid">
        <fgColor rgb="FFFFCCFF"/>
        <bgColor indexed="64"/>
      </patternFill>
    </fill>
    <fill>
      <patternFill patternType="solid">
        <fgColor theme="6" tint="0.799981688894314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CCEC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
      <patternFill patternType="solid">
        <fgColor indexed="46"/>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7" fillId="0" borderId="0"/>
    <xf numFmtId="44" fontId="7" fillId="0" borderId="0" applyFont="0" applyFill="0" applyBorder="0" applyAlignment="0" applyProtection="0"/>
  </cellStyleXfs>
  <cellXfs count="348">
    <xf numFmtId="0" fontId="0" fillId="0" borderId="0" xfId="0"/>
    <xf numFmtId="0" fontId="2" fillId="0" borderId="1" xfId="0" applyFont="1" applyBorder="1"/>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horizontal="left" vertical="center" wrapText="1" indent="1"/>
    </xf>
    <xf numFmtId="0" fontId="6" fillId="0" borderId="8" xfId="0" applyFont="1" applyBorder="1" applyAlignment="1">
      <alignment vertical="center" wrapText="1"/>
    </xf>
    <xf numFmtId="44" fontId="5" fillId="0" borderId="12" xfId="1" applyFont="1" applyFill="1" applyBorder="1" applyAlignment="1" applyProtection="1">
      <alignment vertical="center" wrapText="1"/>
    </xf>
    <xf numFmtId="44" fontId="5" fillId="4" borderId="4" xfId="1" applyFont="1" applyFill="1" applyBorder="1" applyAlignment="1" applyProtection="1">
      <alignment vertical="center" wrapText="1"/>
      <protection locked="0"/>
    </xf>
    <xf numFmtId="164" fontId="5" fillId="2" borderId="12" xfId="1" applyNumberFormat="1" applyFont="1" applyFill="1" applyBorder="1" applyAlignment="1" applyProtection="1">
      <alignment vertical="center" wrapText="1"/>
    </xf>
    <xf numFmtId="164" fontId="5" fillId="2" borderId="12" xfId="1" applyNumberFormat="1" applyFont="1" applyFill="1" applyBorder="1" applyAlignment="1" applyProtection="1">
      <alignment vertical="center" wrapText="1"/>
      <protection locked="0"/>
    </xf>
    <xf numFmtId="164" fontId="5" fillId="5" borderId="12" xfId="1" applyNumberFormat="1" applyFont="1" applyFill="1" applyBorder="1" applyAlignment="1" applyProtection="1">
      <alignment vertical="center" wrapText="1"/>
    </xf>
    <xf numFmtId="164" fontId="5" fillId="6" borderId="12" xfId="1" applyNumberFormat="1" applyFont="1" applyFill="1" applyBorder="1" applyAlignment="1" applyProtection="1">
      <alignment vertical="center" wrapText="1"/>
    </xf>
    <xf numFmtId="164" fontId="5" fillId="7" borderId="12" xfId="1" applyNumberFormat="1" applyFont="1" applyFill="1" applyBorder="1" applyAlignment="1" applyProtection="1">
      <alignment vertical="center" wrapText="1"/>
    </xf>
    <xf numFmtId="0" fontId="5" fillId="0" borderId="10" xfId="0" applyFont="1" applyBorder="1" applyAlignment="1">
      <alignment vertical="center" wrapText="1"/>
    </xf>
    <xf numFmtId="44" fontId="5" fillId="0" borderId="14" xfId="1" applyFont="1" applyFill="1" applyBorder="1" applyAlignment="1" applyProtection="1">
      <alignment vertical="center" wrapText="1"/>
    </xf>
    <xf numFmtId="44" fontId="5" fillId="4" borderId="11" xfId="1" applyFont="1" applyFill="1" applyBorder="1" applyAlignment="1" applyProtection="1">
      <alignment vertical="center" wrapText="1"/>
      <protection locked="0"/>
    </xf>
    <xf numFmtId="0" fontId="2" fillId="3" borderId="36" xfId="0" applyFont="1" applyFill="1" applyBorder="1" applyAlignment="1">
      <alignment horizontal="center" vertical="center" wrapText="1"/>
    </xf>
    <xf numFmtId="44" fontId="5" fillId="4" borderId="38" xfId="1" applyFont="1" applyFill="1" applyBorder="1" applyAlignment="1" applyProtection="1">
      <alignment vertical="center" wrapText="1"/>
      <protection locked="0"/>
    </xf>
    <xf numFmtId="44" fontId="5" fillId="4" borderId="39" xfId="1" applyFont="1" applyFill="1" applyBorder="1" applyAlignment="1" applyProtection="1">
      <alignment vertical="center" wrapText="1"/>
      <protection locked="0"/>
    </xf>
    <xf numFmtId="164" fontId="5" fillId="2" borderId="39" xfId="1" applyNumberFormat="1" applyFont="1" applyFill="1" applyBorder="1" applyAlignment="1" applyProtection="1">
      <alignment vertical="center" wrapText="1"/>
      <protection locked="0"/>
    </xf>
    <xf numFmtId="164" fontId="5" fillId="5" borderId="13" xfId="1" applyNumberFormat="1" applyFont="1" applyFill="1" applyBorder="1" applyAlignment="1" applyProtection="1">
      <alignment vertical="center" wrapText="1"/>
    </xf>
    <xf numFmtId="164" fontId="5" fillId="5" borderId="24" xfId="1" applyNumberFormat="1" applyFont="1" applyFill="1" applyBorder="1" applyAlignment="1" applyProtection="1">
      <alignment vertical="center" wrapText="1"/>
    </xf>
    <xf numFmtId="164" fontId="5" fillId="5" borderId="31" xfId="1" applyNumberFormat="1" applyFont="1" applyFill="1" applyBorder="1" applyAlignment="1" applyProtection="1">
      <alignment vertical="center" wrapText="1"/>
    </xf>
    <xf numFmtId="0" fontId="5" fillId="0" borderId="20" xfId="0" applyFont="1" applyBorder="1" applyAlignment="1">
      <alignment vertical="center" wrapText="1"/>
    </xf>
    <xf numFmtId="44" fontId="5" fillId="0" borderId="24" xfId="1" applyFont="1" applyFill="1" applyBorder="1" applyAlignment="1" applyProtection="1">
      <alignment vertical="center" wrapText="1"/>
    </xf>
    <xf numFmtId="44" fontId="5" fillId="4" borderId="7" xfId="1" applyFont="1" applyFill="1" applyBorder="1" applyAlignment="1" applyProtection="1">
      <alignment vertical="center" wrapText="1"/>
      <protection locked="0"/>
    </xf>
    <xf numFmtId="44" fontId="5" fillId="4" borderId="21" xfId="1" applyFont="1" applyFill="1" applyBorder="1" applyAlignment="1" applyProtection="1">
      <alignment vertical="center" wrapText="1"/>
      <protection locked="0"/>
    </xf>
    <xf numFmtId="164" fontId="5" fillId="5" borderId="39" xfId="1" applyNumberFormat="1" applyFont="1" applyFill="1" applyBorder="1" applyAlignment="1" applyProtection="1">
      <alignment vertical="center" wrapText="1"/>
    </xf>
    <xf numFmtId="164" fontId="5" fillId="5" borderId="22" xfId="1" applyNumberFormat="1" applyFont="1" applyFill="1" applyBorder="1" applyAlignment="1" applyProtection="1">
      <alignment vertical="center" wrapText="1"/>
    </xf>
    <xf numFmtId="164" fontId="5" fillId="5" borderId="32" xfId="1" applyNumberFormat="1" applyFont="1" applyFill="1" applyBorder="1" applyAlignment="1" applyProtection="1">
      <alignment vertical="center" wrapText="1"/>
    </xf>
    <xf numFmtId="164" fontId="5" fillId="5" borderId="33" xfId="1" applyNumberFormat="1" applyFont="1" applyFill="1" applyBorder="1" applyAlignment="1" applyProtection="1">
      <alignment vertical="center" wrapText="1"/>
    </xf>
    <xf numFmtId="164" fontId="5" fillId="6" borderId="24" xfId="1" applyNumberFormat="1" applyFont="1" applyFill="1" applyBorder="1" applyAlignment="1" applyProtection="1">
      <alignment vertical="center" wrapText="1"/>
    </xf>
    <xf numFmtId="164" fontId="5" fillId="6" borderId="31" xfId="1" applyNumberFormat="1" applyFont="1" applyFill="1" applyBorder="1" applyAlignment="1" applyProtection="1">
      <alignment vertical="center" wrapText="1"/>
    </xf>
    <xf numFmtId="164" fontId="5" fillId="6" borderId="39" xfId="1" applyNumberFormat="1" applyFont="1" applyFill="1" applyBorder="1" applyAlignment="1" applyProtection="1">
      <alignment vertical="center" wrapText="1"/>
    </xf>
    <xf numFmtId="164" fontId="5" fillId="6" borderId="32" xfId="1" applyNumberFormat="1" applyFont="1" applyFill="1" applyBorder="1" applyAlignment="1" applyProtection="1">
      <alignment vertical="center" wrapText="1"/>
    </xf>
    <xf numFmtId="164" fontId="5" fillId="7" borderId="42" xfId="1" applyNumberFormat="1" applyFont="1" applyFill="1" applyBorder="1" applyAlignment="1" applyProtection="1">
      <alignment vertical="center" wrapText="1"/>
    </xf>
    <xf numFmtId="164" fontId="5" fillId="7" borderId="31" xfId="1" applyNumberFormat="1" applyFont="1" applyFill="1" applyBorder="1" applyAlignment="1" applyProtection="1">
      <alignment vertical="center" wrapText="1"/>
    </xf>
    <xf numFmtId="0" fontId="2" fillId="3" borderId="6" xfId="0" applyFont="1" applyFill="1" applyBorder="1" applyAlignment="1">
      <alignment horizontal="center" vertical="center" wrapText="1"/>
    </xf>
    <xf numFmtId="164" fontId="5" fillId="7" borderId="39" xfId="1" applyNumberFormat="1" applyFont="1" applyFill="1" applyBorder="1" applyAlignment="1" applyProtection="1">
      <alignment vertical="center" wrapText="1"/>
    </xf>
    <xf numFmtId="164" fontId="5" fillId="7" borderId="37" xfId="1" applyNumberFormat="1" applyFont="1" applyFill="1" applyBorder="1" applyAlignment="1" applyProtection="1">
      <alignment vertical="center" wrapText="1"/>
    </xf>
    <xf numFmtId="0" fontId="7" fillId="0" borderId="0" xfId="2"/>
    <xf numFmtId="0" fontId="7" fillId="0" borderId="0" xfId="2" applyProtection="1">
      <protection locked="0"/>
    </xf>
    <xf numFmtId="0" fontId="2" fillId="0" borderId="1" xfId="2" applyFont="1" applyBorder="1"/>
    <xf numFmtId="0" fontId="10" fillId="0" borderId="0" xfId="2" applyFont="1" applyAlignment="1" applyProtection="1">
      <alignment vertical="top" wrapText="1"/>
      <protection locked="0"/>
    </xf>
    <xf numFmtId="164" fontId="14" fillId="2" borderId="12" xfId="3" applyNumberFormat="1" applyFont="1" applyFill="1" applyBorder="1" applyAlignment="1" applyProtection="1">
      <alignment vertical="center" wrapText="1"/>
    </xf>
    <xf numFmtId="164" fontId="15" fillId="0" borderId="0" xfId="3" applyNumberFormat="1" applyFont="1" applyFill="1" applyBorder="1" applyAlignment="1" applyProtection="1">
      <alignment vertical="center" wrapText="1"/>
    </xf>
    <xf numFmtId="164" fontId="15" fillId="0" borderId="0" xfId="3" applyNumberFormat="1" applyFont="1" applyFill="1" applyBorder="1" applyAlignment="1" applyProtection="1">
      <alignment vertical="center" wrapText="1"/>
      <protection locked="0"/>
    </xf>
    <xf numFmtId="0" fontId="3" fillId="0" borderId="0" xfId="2" applyFont="1" applyAlignment="1">
      <alignment horizontal="center"/>
    </xf>
    <xf numFmtId="164" fontId="12" fillId="6" borderId="12" xfId="3" applyNumberFormat="1" applyFont="1" applyFill="1" applyBorder="1" applyAlignment="1" applyProtection="1">
      <alignment vertical="center" wrapText="1"/>
    </xf>
    <xf numFmtId="164" fontId="12" fillId="11" borderId="12" xfId="3" applyNumberFormat="1" applyFont="1" applyFill="1" applyBorder="1" applyAlignment="1" applyProtection="1">
      <alignment vertical="center" wrapText="1"/>
    </xf>
    <xf numFmtId="164" fontId="12" fillId="7" borderId="12" xfId="3" applyNumberFormat="1" applyFont="1" applyFill="1" applyBorder="1" applyAlignment="1" applyProtection="1">
      <alignment vertical="center" wrapText="1"/>
    </xf>
    <xf numFmtId="164" fontId="13" fillId="2" borderId="12" xfId="3" applyNumberFormat="1" applyFont="1" applyFill="1" applyBorder="1" applyAlignment="1" applyProtection="1">
      <alignment vertical="center" wrapText="1"/>
    </xf>
    <xf numFmtId="0" fontId="16" fillId="0" borderId="0" xfId="0" applyFont="1" applyAlignment="1">
      <alignment wrapText="1"/>
    </xf>
    <xf numFmtId="0" fontId="16" fillId="0" borderId="0" xfId="0" applyFont="1"/>
    <xf numFmtId="164" fontId="12" fillId="9" borderId="12" xfId="3" applyNumberFormat="1" applyFont="1" applyFill="1" applyBorder="1" applyAlignment="1" applyProtection="1">
      <alignment vertical="center" wrapText="1"/>
    </xf>
    <xf numFmtId="164" fontId="12" fillId="9" borderId="4" xfId="3" applyNumberFormat="1" applyFont="1" applyFill="1" applyBorder="1" applyAlignment="1" applyProtection="1">
      <alignment vertical="center" wrapText="1"/>
    </xf>
    <xf numFmtId="164" fontId="12" fillId="10" borderId="12" xfId="3" applyNumberFormat="1" applyFont="1" applyFill="1" applyBorder="1" applyAlignment="1" applyProtection="1">
      <alignment vertical="center" wrapText="1"/>
    </xf>
    <xf numFmtId="164" fontId="12" fillId="10" borderId="4" xfId="3" applyNumberFormat="1" applyFont="1" applyFill="1" applyBorder="1" applyAlignment="1" applyProtection="1">
      <alignment vertical="center" wrapText="1"/>
    </xf>
    <xf numFmtId="164" fontId="12" fillId="7" borderId="4" xfId="3" applyNumberFormat="1" applyFont="1" applyFill="1" applyBorder="1" applyAlignment="1" applyProtection="1">
      <alignment vertical="center" wrapText="1"/>
    </xf>
    <xf numFmtId="164" fontId="14" fillId="2" borderId="4" xfId="3" applyNumberFormat="1" applyFont="1" applyFill="1" applyBorder="1" applyAlignment="1" applyProtection="1">
      <alignment vertical="center" wrapText="1"/>
    </xf>
    <xf numFmtId="0" fontId="0" fillId="0" borderId="0" xfId="0" applyAlignment="1">
      <alignment horizontal="center"/>
    </xf>
    <xf numFmtId="0" fontId="19" fillId="0" borderId="0" xfId="0" applyFont="1" applyAlignment="1">
      <alignment horizontal="center" wrapText="1"/>
    </xf>
    <xf numFmtId="0" fontId="20" fillId="13" borderId="6" xfId="0" applyFont="1" applyFill="1" applyBorder="1" applyAlignment="1">
      <alignment horizontal="left"/>
    </xf>
    <xf numFmtId="0" fontId="21" fillId="13" borderId="4" xfId="0" applyFont="1" applyFill="1" applyBorder="1" applyAlignment="1">
      <alignment horizontal="left"/>
    </xf>
    <xf numFmtId="0" fontId="16" fillId="0" borderId="0" xfId="0" applyFont="1" applyAlignment="1">
      <alignment horizontal="center"/>
    </xf>
    <xf numFmtId="0" fontId="11" fillId="14" borderId="4" xfId="0" applyFont="1" applyFill="1" applyBorder="1" applyAlignment="1">
      <alignment horizontal="center"/>
    </xf>
    <xf numFmtId="0" fontId="11" fillId="15" borderId="4" xfId="0" applyFont="1" applyFill="1" applyBorder="1" applyAlignment="1">
      <alignment horizontal="center" vertical="center" wrapText="1"/>
    </xf>
    <xf numFmtId="0" fontId="0" fillId="0" borderId="0" xfId="0" applyAlignment="1">
      <alignment horizontal="center" vertical="center" wrapText="1"/>
    </xf>
    <xf numFmtId="0" fontId="22" fillId="0" borderId="4" xfId="0" applyFont="1" applyBorder="1" applyAlignment="1" applyProtection="1">
      <alignment horizontal="center"/>
      <protection locked="0"/>
    </xf>
    <xf numFmtId="1" fontId="22" fillId="0" borderId="4" xfId="0" applyNumberFormat="1" applyFont="1" applyBorder="1" applyAlignment="1" applyProtection="1">
      <alignment horizontal="center"/>
      <protection locked="0"/>
    </xf>
    <xf numFmtId="0" fontId="22" fillId="0" borderId="4" xfId="0" applyFont="1" applyBorder="1" applyProtection="1">
      <protection locked="0"/>
    </xf>
    <xf numFmtId="3" fontId="22" fillId="0" borderId="4" xfId="0" applyNumberFormat="1" applyFont="1" applyBorder="1" applyAlignment="1" applyProtection="1">
      <alignment horizontal="center"/>
      <protection locked="0"/>
    </xf>
    <xf numFmtId="4" fontId="22" fillId="0" borderId="4" xfId="0" applyNumberFormat="1" applyFont="1" applyBorder="1" applyAlignment="1" applyProtection="1">
      <alignment horizontal="center"/>
      <protection locked="0"/>
    </xf>
    <xf numFmtId="0" fontId="22" fillId="0" borderId="4" xfId="0" applyFont="1" applyBorder="1"/>
    <xf numFmtId="0" fontId="0" fillId="0" borderId="4" xfId="0" applyBorder="1"/>
    <xf numFmtId="0" fontId="22" fillId="0" borderId="4" xfId="0" applyFont="1" applyBorder="1" applyAlignment="1">
      <alignment horizontal="center"/>
    </xf>
    <xf numFmtId="0" fontId="22" fillId="0" borderId="0" xfId="0" applyFont="1" applyAlignment="1">
      <alignment horizontal="center"/>
    </xf>
    <xf numFmtId="0" fontId="22" fillId="0" borderId="0" xfId="0" applyFont="1"/>
    <xf numFmtId="0" fontId="11" fillId="16" borderId="4" xfId="0" applyFont="1" applyFill="1" applyBorder="1" applyAlignment="1">
      <alignment horizontal="center"/>
    </xf>
    <xf numFmtId="0" fontId="11" fillId="7" borderId="4" xfId="0" applyFont="1" applyFill="1" applyBorder="1" applyAlignment="1">
      <alignment horizontal="center" vertical="center" wrapText="1"/>
    </xf>
    <xf numFmtId="0" fontId="11" fillId="7" borderId="4" xfId="0" applyFont="1" applyFill="1" applyBorder="1" applyAlignment="1">
      <alignment horizontal="center" vertical="center"/>
    </xf>
    <xf numFmtId="0" fontId="22" fillId="0" borderId="0" xfId="0" applyFont="1" applyAlignment="1">
      <alignment vertical="center"/>
    </xf>
    <xf numFmtId="0" fontId="0" fillId="0" borderId="0" xfId="0" applyAlignment="1">
      <alignment vertical="center"/>
    </xf>
    <xf numFmtId="1" fontId="22" fillId="0" borderId="4" xfId="0" applyNumberFormat="1" applyFont="1" applyBorder="1" applyProtection="1">
      <protection locked="0"/>
    </xf>
    <xf numFmtId="4" fontId="22" fillId="0" borderId="4" xfId="0" applyNumberFormat="1" applyFont="1" applyBorder="1" applyProtection="1">
      <protection locked="0"/>
    </xf>
    <xf numFmtId="0" fontId="11" fillId="17" borderId="4" xfId="0" applyFont="1" applyFill="1" applyBorder="1" applyAlignment="1">
      <alignment horizontal="center"/>
    </xf>
    <xf numFmtId="0" fontId="11" fillId="6" borderId="4" xfId="0" applyFont="1" applyFill="1" applyBorder="1" applyAlignment="1">
      <alignment horizontal="center" vertical="center" wrapText="1"/>
    </xf>
    <xf numFmtId="0" fontId="11" fillId="6" borderId="4" xfId="0" applyFont="1" applyFill="1" applyBorder="1" applyAlignment="1">
      <alignment horizontal="center" vertical="center"/>
    </xf>
    <xf numFmtId="0" fontId="17" fillId="0" borderId="0" xfId="0" applyFont="1" applyAlignment="1">
      <alignment vertical="center"/>
    </xf>
    <xf numFmtId="0" fontId="11" fillId="18" borderId="4" xfId="0" applyFont="1" applyFill="1" applyBorder="1" applyAlignment="1">
      <alignment horizontal="center"/>
    </xf>
    <xf numFmtId="0" fontId="11" fillId="19" borderId="4" xfId="0" applyFont="1" applyFill="1" applyBorder="1" applyAlignment="1">
      <alignment horizontal="center" vertical="center" wrapText="1"/>
    </xf>
    <xf numFmtId="0" fontId="11" fillId="19" borderId="4" xfId="0" applyFont="1" applyFill="1" applyBorder="1" applyAlignment="1">
      <alignment horizontal="center" vertical="center"/>
    </xf>
    <xf numFmtId="2" fontId="22" fillId="0" borderId="4" xfId="0" applyNumberFormat="1" applyFont="1" applyBorder="1" applyProtection="1">
      <protection locked="0"/>
    </xf>
    <xf numFmtId="0" fontId="11" fillId="20" borderId="4" xfId="0" applyFont="1" applyFill="1" applyBorder="1" applyAlignment="1">
      <alignment horizontal="center"/>
    </xf>
    <xf numFmtId="0" fontId="11" fillId="21" borderId="0" xfId="0" applyFont="1" applyFill="1"/>
    <xf numFmtId="0" fontId="11" fillId="3" borderId="4" xfId="0" applyFont="1" applyFill="1" applyBorder="1" applyAlignment="1">
      <alignment horizontal="center" vertical="center" wrapText="1"/>
    </xf>
    <xf numFmtId="0" fontId="11" fillId="3" borderId="4" xfId="0" applyFont="1" applyFill="1" applyBorder="1" applyAlignment="1">
      <alignment horizontal="center" vertical="center"/>
    </xf>
    <xf numFmtId="4" fontId="11" fillId="3"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22" borderId="4" xfId="0" applyFont="1" applyFill="1" applyBorder="1" applyAlignment="1">
      <alignment horizontal="center"/>
    </xf>
    <xf numFmtId="0" fontId="11" fillId="15" borderId="4" xfId="0" applyFont="1" applyFill="1" applyBorder="1" applyAlignment="1">
      <alignment horizontal="center" vertical="center"/>
    </xf>
    <xf numFmtId="0" fontId="11" fillId="23" borderId="4" xfId="0" applyFont="1" applyFill="1" applyBorder="1" applyAlignment="1">
      <alignment horizontal="center"/>
    </xf>
    <xf numFmtId="0" fontId="11" fillId="24" borderId="4" xfId="0" applyFont="1" applyFill="1" applyBorder="1" applyAlignment="1">
      <alignment horizontal="center" vertical="center" wrapText="1"/>
    </xf>
    <xf numFmtId="0" fontId="11" fillId="24" borderId="4" xfId="0" applyFont="1" applyFill="1" applyBorder="1" applyAlignment="1">
      <alignment horizontal="center" vertical="center"/>
    </xf>
    <xf numFmtId="0" fontId="23" fillId="0" borderId="0" xfId="0" applyFont="1" applyAlignment="1">
      <alignment horizontal="center"/>
    </xf>
    <xf numFmtId="0" fontId="23" fillId="0" borderId="0" xfId="0" applyFont="1"/>
    <xf numFmtId="0" fontId="23" fillId="15" borderId="4" xfId="0" applyFont="1" applyFill="1" applyBorder="1" applyAlignment="1">
      <alignment horizontal="left" vertical="center" wrapText="1"/>
    </xf>
    <xf numFmtId="0" fontId="23" fillId="13" borderId="4" xfId="0" applyFont="1" applyFill="1" applyBorder="1" applyAlignment="1">
      <alignment horizontal="left" vertical="center" wrapText="1"/>
    </xf>
    <xf numFmtId="0" fontId="23" fillId="0" borderId="0" xfId="0" applyFont="1" applyAlignment="1">
      <alignment wrapText="1"/>
    </xf>
    <xf numFmtId="0" fontId="23" fillId="0" borderId="4" xfId="0" applyFont="1" applyBorder="1" applyAlignment="1">
      <alignment horizontal="right" vertical="center" wrapText="1"/>
    </xf>
    <xf numFmtId="0" fontId="0" fillId="15" borderId="4" xfId="0" applyFill="1" applyBorder="1" applyAlignment="1">
      <alignment horizontal="left" vertical="center"/>
    </xf>
    <xf numFmtId="0" fontId="24" fillId="0" borderId="0" xfId="2" applyFont="1" applyAlignment="1">
      <alignment vertical="center"/>
    </xf>
    <xf numFmtId="0" fontId="11" fillId="0" borderId="1" xfId="2" applyFont="1" applyBorder="1"/>
    <xf numFmtId="0" fontId="11" fillId="0" borderId="2" xfId="2" applyFont="1" applyBorder="1"/>
    <xf numFmtId="0" fontId="25" fillId="0" borderId="47"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9" xfId="2" applyFont="1" applyBorder="1" applyAlignment="1">
      <alignment horizontal="center" vertical="center" wrapText="1"/>
    </xf>
    <xf numFmtId="0" fontId="25" fillId="0" borderId="20" xfId="2" applyFont="1" applyBorder="1" applyAlignment="1">
      <alignment horizontal="center" vertical="center" wrapText="1"/>
    </xf>
    <xf numFmtId="0" fontId="25" fillId="0" borderId="7" xfId="2" applyFont="1" applyBorder="1" applyAlignment="1">
      <alignment horizontal="center" vertical="center" wrapText="1"/>
    </xf>
    <xf numFmtId="165" fontId="25" fillId="0" borderId="7" xfId="2" applyNumberFormat="1" applyFont="1" applyBorder="1" applyAlignment="1">
      <alignment horizontal="right" vertical="center" wrapText="1"/>
    </xf>
    <xf numFmtId="165" fontId="25" fillId="0" borderId="39" xfId="2" applyNumberFormat="1" applyFont="1" applyBorder="1" applyAlignment="1">
      <alignment horizontal="right" vertical="center" wrapText="1"/>
    </xf>
    <xf numFmtId="0" fontId="25" fillId="0" borderId="52" xfId="2" applyFont="1" applyBorder="1" applyAlignment="1">
      <alignment horizontal="center" vertical="center" wrapText="1"/>
    </xf>
    <xf numFmtId="165" fontId="25" fillId="0" borderId="52" xfId="2" applyNumberFormat="1" applyFont="1" applyBorder="1" applyAlignment="1">
      <alignment horizontal="right" vertical="center" wrapText="1"/>
    </xf>
    <xf numFmtId="165" fontId="25" fillId="0" borderId="33" xfId="2" applyNumberFormat="1" applyFont="1" applyBorder="1" applyAlignment="1">
      <alignment horizontal="right" vertical="center" wrapText="1"/>
    </xf>
    <xf numFmtId="0" fontId="25" fillId="0" borderId="0" xfId="2" applyFont="1" applyAlignment="1">
      <alignment horizontal="center" vertical="center" wrapText="1"/>
    </xf>
    <xf numFmtId="165" fontId="25" fillId="0" borderId="0" xfId="2" applyNumberFormat="1" applyFont="1" applyAlignment="1">
      <alignment horizontal="right" vertical="center" wrapText="1"/>
    </xf>
    <xf numFmtId="0" fontId="10" fillId="0" borderId="0" xfId="2" applyFont="1" applyAlignment="1">
      <alignment vertical="center"/>
    </xf>
    <xf numFmtId="0" fontId="12" fillId="0" borderId="8" xfId="2" applyFont="1" applyBorder="1" applyAlignment="1">
      <alignment vertical="center" wrapText="1"/>
    </xf>
    <xf numFmtId="44" fontId="12" fillId="0" borderId="12" xfId="3" applyFont="1" applyFill="1" applyBorder="1" applyAlignment="1" applyProtection="1">
      <alignment vertical="center" wrapText="1"/>
    </xf>
    <xf numFmtId="44" fontId="12" fillId="4" borderId="4" xfId="3" applyFont="1" applyFill="1" applyBorder="1" applyAlignment="1" applyProtection="1">
      <alignment vertical="center" wrapText="1"/>
      <protection locked="0"/>
    </xf>
    <xf numFmtId="0" fontId="12" fillId="0" borderId="9" xfId="2" applyFont="1" applyBorder="1" applyAlignment="1">
      <alignment vertical="center" wrapText="1"/>
    </xf>
    <xf numFmtId="0" fontId="12" fillId="0" borderId="10" xfId="2" applyFont="1" applyBorder="1" applyAlignment="1">
      <alignment horizontal="left" vertical="center" wrapText="1" indent="1"/>
    </xf>
    <xf numFmtId="164" fontId="12" fillId="2" borderId="12" xfId="3" applyNumberFormat="1" applyFont="1" applyFill="1" applyBorder="1" applyAlignment="1" applyProtection="1">
      <alignment vertical="center" wrapText="1"/>
    </xf>
    <xf numFmtId="164" fontId="12" fillId="2" borderId="12" xfId="3" applyNumberFormat="1" applyFont="1" applyFill="1" applyBorder="1" applyAlignment="1" applyProtection="1">
      <alignment vertical="center" wrapText="1"/>
      <protection locked="0"/>
    </xf>
    <xf numFmtId="164" fontId="12" fillId="2" borderId="4" xfId="3" applyNumberFormat="1" applyFont="1" applyFill="1" applyBorder="1" applyAlignment="1" applyProtection="1">
      <alignment vertical="center" wrapText="1"/>
      <protection locked="0"/>
    </xf>
    <xf numFmtId="0" fontId="26" fillId="0" borderId="8" xfId="2" applyFont="1" applyBorder="1" applyAlignment="1">
      <alignment vertical="center" wrapText="1"/>
    </xf>
    <xf numFmtId="0" fontId="26" fillId="9" borderId="8" xfId="2" applyFont="1" applyFill="1" applyBorder="1" applyAlignment="1">
      <alignment horizontal="right" vertical="center" wrapText="1"/>
    </xf>
    <xf numFmtId="164" fontId="12" fillId="9" borderId="12" xfId="3" applyNumberFormat="1" applyFont="1" applyFill="1" applyBorder="1" applyAlignment="1" applyProtection="1">
      <alignment vertical="center" wrapText="1"/>
      <protection locked="0"/>
    </xf>
    <xf numFmtId="164" fontId="12" fillId="9" borderId="4" xfId="3" applyNumberFormat="1" applyFont="1" applyFill="1" applyBorder="1" applyAlignment="1" applyProtection="1">
      <alignment vertical="center" wrapText="1"/>
      <protection locked="0"/>
    </xf>
    <xf numFmtId="0" fontId="26" fillId="10" borderId="8" xfId="2" applyFont="1" applyFill="1" applyBorder="1" applyAlignment="1">
      <alignment horizontal="right" vertical="center" wrapText="1"/>
    </xf>
    <xf numFmtId="164" fontId="12" fillId="10" borderId="12" xfId="3" applyNumberFormat="1" applyFont="1" applyFill="1" applyBorder="1" applyAlignment="1" applyProtection="1">
      <alignment vertical="center" wrapText="1"/>
      <protection locked="0"/>
    </xf>
    <xf numFmtId="164" fontId="12" fillId="10" borderId="4" xfId="3" applyNumberFormat="1" applyFont="1" applyFill="1" applyBorder="1" applyAlignment="1" applyProtection="1">
      <alignment vertical="center" wrapText="1"/>
      <protection locked="0"/>
    </xf>
    <xf numFmtId="0" fontId="26" fillId="25" borderId="8" xfId="2" applyFont="1" applyFill="1" applyBorder="1" applyAlignment="1">
      <alignment horizontal="right" vertical="center" wrapText="1"/>
    </xf>
    <xf numFmtId="164" fontId="12" fillId="25" borderId="12" xfId="3" applyNumberFormat="1" applyFont="1" applyFill="1" applyBorder="1" applyAlignment="1" applyProtection="1">
      <alignment vertical="center" wrapText="1"/>
    </xf>
    <xf numFmtId="164" fontId="12" fillId="25" borderId="12" xfId="3" applyNumberFormat="1" applyFont="1" applyFill="1" applyBorder="1" applyAlignment="1" applyProtection="1">
      <alignment vertical="center" wrapText="1"/>
      <protection locked="0"/>
    </xf>
    <xf numFmtId="164" fontId="12" fillId="25" borderId="4" xfId="3" applyNumberFormat="1" applyFont="1" applyFill="1" applyBorder="1" applyAlignment="1" applyProtection="1">
      <alignment vertical="center" wrapText="1"/>
      <protection locked="0"/>
    </xf>
    <xf numFmtId="0" fontId="13" fillId="2" borderId="4" xfId="2" applyFont="1" applyFill="1" applyBorder="1" applyAlignment="1">
      <alignment horizontal="center" vertical="center" wrapText="1"/>
    </xf>
    <xf numFmtId="164" fontId="14" fillId="2" borderId="12" xfId="3" applyNumberFormat="1" applyFont="1" applyFill="1" applyBorder="1" applyAlignment="1" applyProtection="1">
      <alignment vertical="center" wrapText="1"/>
      <protection locked="0"/>
    </xf>
    <xf numFmtId="164" fontId="14" fillId="2" borderId="4" xfId="3" applyNumberFormat="1" applyFont="1" applyFill="1" applyBorder="1" applyAlignment="1" applyProtection="1">
      <alignment vertical="center" wrapText="1"/>
      <protection locked="0"/>
    </xf>
    <xf numFmtId="164" fontId="15" fillId="2" borderId="12" xfId="3" applyNumberFormat="1" applyFont="1" applyFill="1" applyBorder="1" applyAlignment="1" applyProtection="1">
      <alignment vertical="center" wrapText="1"/>
    </xf>
    <xf numFmtId="0" fontId="27" fillId="0" borderId="0" xfId="2" applyFont="1" applyAlignment="1" applyProtection="1">
      <alignment horizontal="right" vertical="center" wrapText="1"/>
      <protection locked="0"/>
    </xf>
    <xf numFmtId="0" fontId="9" fillId="0" borderId="0" xfId="2" applyFont="1" applyAlignment="1">
      <alignment vertical="center"/>
    </xf>
    <xf numFmtId="0" fontId="28" fillId="0" borderId="0" xfId="2" applyFont="1" applyAlignment="1">
      <alignment vertical="center"/>
    </xf>
    <xf numFmtId="164" fontId="10" fillId="0" borderId="0" xfId="3" applyNumberFormat="1" applyFont="1" applyFill="1" applyBorder="1" applyAlignment="1" applyProtection="1">
      <alignment vertical="center" wrapText="1"/>
      <protection locked="0"/>
    </xf>
    <xf numFmtId="0" fontId="7" fillId="0" borderId="0" xfId="2" applyAlignment="1">
      <alignment vertical="center"/>
    </xf>
    <xf numFmtId="0" fontId="28" fillId="0" borderId="0" xfId="2" applyFont="1" applyAlignment="1">
      <alignment horizontal="left" vertical="center"/>
    </xf>
    <xf numFmtId="44" fontId="5" fillId="4" borderId="14" xfId="1" applyFont="1" applyFill="1" applyBorder="1" applyAlignment="1" applyProtection="1">
      <alignment vertical="center" wrapText="1"/>
      <protection locked="0"/>
    </xf>
    <xf numFmtId="44" fontId="5" fillId="4" borderId="12" xfId="1" applyFont="1" applyFill="1" applyBorder="1" applyAlignment="1" applyProtection="1">
      <alignment vertical="center" wrapText="1"/>
      <protection locked="0"/>
    </xf>
    <xf numFmtId="44" fontId="5" fillId="4" borderId="24" xfId="1" applyFont="1" applyFill="1" applyBorder="1" applyAlignment="1" applyProtection="1">
      <alignment vertical="center" wrapText="1"/>
      <protection locked="0"/>
    </xf>
    <xf numFmtId="44" fontId="5" fillId="0" borderId="42" xfId="1" applyFont="1" applyFill="1" applyBorder="1" applyAlignment="1" applyProtection="1">
      <alignment vertical="center" wrapText="1"/>
    </xf>
    <xf numFmtId="44" fontId="5" fillId="0" borderId="4" xfId="1" applyFont="1" applyFill="1" applyBorder="1" applyAlignment="1" applyProtection="1">
      <alignment vertical="center" wrapText="1"/>
    </xf>
    <xf numFmtId="0" fontId="32" fillId="0" borderId="0" xfId="2" applyFont="1" applyAlignment="1">
      <alignment vertical="center"/>
    </xf>
    <xf numFmtId="0" fontId="31" fillId="0" borderId="0" xfId="0" applyFont="1"/>
    <xf numFmtId="0" fontId="12" fillId="2" borderId="4" xfId="3" applyNumberFormat="1" applyFont="1" applyFill="1" applyBorder="1" applyAlignment="1" applyProtection="1">
      <alignment vertical="center" wrapText="1"/>
    </xf>
    <xf numFmtId="0" fontId="2" fillId="0" borderId="1" xfId="0" applyFont="1" applyBorder="1" applyAlignment="1">
      <alignment wrapText="1"/>
    </xf>
    <xf numFmtId="0" fontId="33" fillId="0" borderId="1" xfId="0" applyFont="1" applyBorder="1" applyAlignment="1">
      <alignment wrapText="1"/>
    </xf>
    <xf numFmtId="164" fontId="15" fillId="2" borderId="4" xfId="3" applyNumberFormat="1" applyFont="1" applyFill="1" applyBorder="1" applyAlignment="1" applyProtection="1">
      <alignment vertical="center" wrapText="1"/>
    </xf>
    <xf numFmtId="0" fontId="11" fillId="0" borderId="0" xfId="2" applyFont="1" applyAlignment="1">
      <alignment vertical="center"/>
    </xf>
    <xf numFmtId="0" fontId="11" fillId="7" borderId="4" xfId="2" applyFont="1" applyFill="1" applyBorder="1" applyAlignment="1">
      <alignment horizontal="center" vertical="center" wrapText="1"/>
    </xf>
    <xf numFmtId="0" fontId="11" fillId="10" borderId="4" xfId="2" applyFont="1" applyFill="1" applyBorder="1" applyAlignment="1">
      <alignment vertical="center" wrapText="1"/>
    </xf>
    <xf numFmtId="0" fontId="11" fillId="9" borderId="4" xfId="2" applyFont="1" applyFill="1" applyBorder="1" applyAlignment="1">
      <alignment vertical="center" wrapText="1"/>
    </xf>
    <xf numFmtId="164" fontId="6" fillId="8" borderId="53" xfId="1" applyNumberFormat="1" applyFont="1" applyFill="1" applyBorder="1" applyAlignment="1" applyProtection="1">
      <alignment horizontal="center" vertical="center" wrapText="1"/>
    </xf>
    <xf numFmtId="164" fontId="6" fillId="8" borderId="44" xfId="1" applyNumberFormat="1" applyFont="1" applyFill="1" applyBorder="1" applyAlignment="1" applyProtection="1">
      <alignment horizontal="center" vertical="center" wrapText="1"/>
    </xf>
    <xf numFmtId="164" fontId="6" fillId="8" borderId="41" xfId="1" applyNumberFormat="1" applyFont="1" applyFill="1" applyBorder="1" applyAlignment="1" applyProtection="1">
      <alignment horizontal="center" vertical="center" wrapText="1"/>
    </xf>
    <xf numFmtId="164" fontId="5" fillId="7" borderId="7" xfId="1" applyNumberFormat="1" applyFont="1" applyFill="1" applyBorder="1" applyAlignment="1" applyProtection="1">
      <alignment vertical="center" wrapText="1"/>
    </xf>
    <xf numFmtId="164" fontId="5" fillId="6" borderId="54" xfId="1" applyNumberFormat="1" applyFont="1" applyFill="1" applyBorder="1" applyAlignment="1" applyProtection="1">
      <alignment vertical="center" wrapText="1"/>
    </xf>
    <xf numFmtId="0" fontId="11" fillId="16" borderId="12" xfId="0" applyFont="1" applyFill="1" applyBorder="1" applyAlignment="1">
      <alignment horizontal="center"/>
    </xf>
    <xf numFmtId="0" fontId="11" fillId="16" borderId="48" xfId="0" applyFont="1" applyFill="1" applyBorder="1" applyAlignment="1">
      <alignment horizontal="center"/>
    </xf>
    <xf numFmtId="0" fontId="11" fillId="16" borderId="8" xfId="0" applyFont="1" applyFill="1" applyBorder="1" applyAlignment="1">
      <alignment horizontal="center"/>
    </xf>
    <xf numFmtId="0" fontId="9" fillId="0" borderId="0" xfId="0" applyFont="1" applyAlignment="1">
      <alignment horizontal="center" wrapText="1"/>
    </xf>
    <xf numFmtId="0" fontId="18" fillId="12" borderId="4" xfId="0" applyFont="1" applyFill="1" applyBorder="1" applyAlignment="1">
      <alignment horizontal="center" wrapText="1"/>
    </xf>
    <xf numFmtId="0" fontId="0" fillId="13" borderId="4" xfId="0" applyFill="1" applyBorder="1" applyAlignment="1">
      <alignment horizontal="center"/>
    </xf>
    <xf numFmtId="0" fontId="11" fillId="14" borderId="4" xfId="0" applyFont="1" applyFill="1" applyBorder="1" applyAlignment="1">
      <alignment horizontal="center"/>
    </xf>
    <xf numFmtId="0" fontId="0" fillId="0" borderId="4" xfId="0" applyBorder="1"/>
    <xf numFmtId="0" fontId="23" fillId="0" borderId="11" xfId="0" applyFont="1" applyBorder="1" applyAlignment="1">
      <alignment horizontal="left" vertical="center"/>
    </xf>
    <xf numFmtId="0" fontId="11" fillId="17" borderId="12" xfId="0" applyFont="1" applyFill="1" applyBorder="1" applyAlignment="1">
      <alignment horizontal="center"/>
    </xf>
    <xf numFmtId="0" fontId="11" fillId="17" borderId="48" xfId="0" applyFont="1" applyFill="1" applyBorder="1" applyAlignment="1">
      <alignment horizontal="center"/>
    </xf>
    <xf numFmtId="0" fontId="11" fillId="17" borderId="8" xfId="0" applyFont="1" applyFill="1" applyBorder="1" applyAlignment="1">
      <alignment horizontal="center"/>
    </xf>
    <xf numFmtId="0" fontId="11" fillId="18" borderId="12" xfId="0" applyFont="1" applyFill="1" applyBorder="1" applyAlignment="1">
      <alignment horizontal="center"/>
    </xf>
    <xf numFmtId="0" fontId="11" fillId="18" borderId="48" xfId="0" applyFont="1" applyFill="1" applyBorder="1" applyAlignment="1">
      <alignment horizontal="center"/>
    </xf>
    <xf numFmtId="0" fontId="11" fillId="18" borderId="8" xfId="0" applyFont="1" applyFill="1" applyBorder="1" applyAlignment="1">
      <alignment horizontal="center"/>
    </xf>
    <xf numFmtId="0" fontId="11" fillId="20" borderId="4" xfId="0" applyFont="1" applyFill="1" applyBorder="1" applyAlignment="1">
      <alignment horizontal="center"/>
    </xf>
    <xf numFmtId="0" fontId="11" fillId="22" borderId="12" xfId="0" applyFont="1" applyFill="1" applyBorder="1" applyAlignment="1">
      <alignment horizontal="center"/>
    </xf>
    <xf numFmtId="0" fontId="11" fillId="22" borderId="48" xfId="0" applyFont="1" applyFill="1" applyBorder="1" applyAlignment="1">
      <alignment horizontal="center"/>
    </xf>
    <xf numFmtId="0" fontId="11" fillId="22" borderId="8" xfId="0" applyFont="1" applyFill="1" applyBorder="1" applyAlignment="1">
      <alignment horizontal="center"/>
    </xf>
    <xf numFmtId="0" fontId="11" fillId="23" borderId="12" xfId="0" applyFont="1" applyFill="1" applyBorder="1" applyAlignment="1">
      <alignment horizontal="center"/>
    </xf>
    <xf numFmtId="0" fontId="11" fillId="23" borderId="48" xfId="0" applyFont="1" applyFill="1" applyBorder="1" applyAlignment="1">
      <alignment horizontal="center"/>
    </xf>
    <xf numFmtId="0" fontId="11" fillId="23" borderId="8" xfId="0" applyFont="1" applyFill="1" applyBorder="1" applyAlignment="1">
      <alignment horizontal="center"/>
    </xf>
    <xf numFmtId="0" fontId="0" fillId="0" borderId="4" xfId="0" applyBorder="1" applyAlignment="1">
      <alignment horizontal="left" vertical="center"/>
    </xf>
    <xf numFmtId="0" fontId="23" fillId="0" borderId="4"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xf>
    <xf numFmtId="0" fontId="23" fillId="0" borderId="12" xfId="0" applyFont="1" applyBorder="1" applyAlignment="1">
      <alignment horizontal="left" vertical="center" wrapText="1"/>
    </xf>
    <xf numFmtId="0" fontId="23" fillId="0" borderId="8" xfId="0" applyFont="1" applyBorder="1" applyAlignment="1">
      <alignment horizontal="left" vertical="center" wrapText="1"/>
    </xf>
    <xf numFmtId="0" fontId="0" fillId="0" borderId="12" xfId="0" applyBorder="1" applyAlignment="1">
      <alignment horizontal="left" vertical="center"/>
    </xf>
    <xf numFmtId="0" fontId="0" fillId="0" borderId="8" xfId="0" applyBorder="1" applyAlignment="1">
      <alignment horizontal="left" vertical="center"/>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left"/>
    </xf>
    <xf numFmtId="0" fontId="6" fillId="2" borderId="25"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2" fillId="3" borderId="24"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44" fontId="5" fillId="0" borderId="13" xfId="1" applyFont="1" applyFill="1" applyBorder="1" applyAlignment="1" applyProtection="1">
      <alignment vertical="center" wrapText="1"/>
      <protection locked="0"/>
    </xf>
    <xf numFmtId="44" fontId="5" fillId="0" borderId="14" xfId="1" applyFont="1" applyFill="1" applyBorder="1" applyAlignment="1" applyProtection="1">
      <alignment vertical="center" wrapText="1"/>
      <protection locked="0"/>
    </xf>
    <xf numFmtId="44" fontId="5" fillId="0" borderId="22" xfId="1" applyFont="1" applyFill="1" applyBorder="1" applyAlignment="1" applyProtection="1">
      <alignment vertical="center" wrapText="1"/>
      <protection locked="0"/>
    </xf>
    <xf numFmtId="44" fontId="5" fillId="0" borderId="38" xfId="1" applyFont="1" applyFill="1" applyBorder="1" applyAlignment="1" applyProtection="1">
      <alignment vertical="center" wrapText="1"/>
      <protection locked="0"/>
    </xf>
    <xf numFmtId="44" fontId="5" fillId="0" borderId="6" xfId="1" applyFont="1" applyFill="1" applyBorder="1" applyAlignment="1" applyProtection="1">
      <alignment vertical="center" wrapText="1"/>
    </xf>
    <xf numFmtId="44" fontId="5" fillId="0" borderId="11" xfId="1" applyFont="1" applyFill="1" applyBorder="1" applyAlignment="1" applyProtection="1">
      <alignment vertical="center" wrapText="1"/>
    </xf>
    <xf numFmtId="0" fontId="2" fillId="0" borderId="6"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4" xfId="0" applyFont="1" applyBorder="1" applyAlignment="1">
      <alignment horizontal="center" vertical="center" wrapText="1"/>
    </xf>
    <xf numFmtId="44" fontId="5" fillId="0" borderId="6" xfId="1" applyFont="1" applyFill="1" applyBorder="1" applyAlignment="1" applyProtection="1">
      <alignment vertical="center" wrapText="1"/>
      <protection locked="0"/>
    </xf>
    <xf numFmtId="44" fontId="5" fillId="0" borderId="11" xfId="1" applyFont="1" applyFill="1" applyBorder="1" applyAlignment="1" applyProtection="1">
      <alignment vertical="center" wrapText="1"/>
      <protection locked="0"/>
    </xf>
    <xf numFmtId="0" fontId="2" fillId="5" borderId="3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9" fillId="2" borderId="25"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33" xfId="0" applyFont="1" applyFill="1" applyBorder="1" applyAlignment="1">
      <alignment horizontal="center" vertical="center" wrapText="1"/>
    </xf>
    <xf numFmtId="0" fontId="3" fillId="0" borderId="2"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29" xfId="0" applyFont="1" applyFill="1" applyBorder="1" applyAlignment="1">
      <alignment horizontal="center" vertical="center"/>
    </xf>
    <xf numFmtId="0" fontId="2" fillId="5" borderId="30" xfId="0" applyFont="1" applyFill="1" applyBorder="1" applyAlignment="1">
      <alignment horizontal="center" vertical="center"/>
    </xf>
    <xf numFmtId="10" fontId="6" fillId="8" borderId="27" xfId="1" applyNumberFormat="1" applyFont="1" applyFill="1" applyBorder="1" applyAlignment="1" applyProtection="1">
      <alignment horizontal="center" vertical="center" wrapText="1"/>
    </xf>
    <xf numFmtId="10" fontId="6" fillId="8" borderId="33" xfId="1" applyNumberFormat="1" applyFont="1" applyFill="1" applyBorder="1" applyAlignment="1" applyProtection="1">
      <alignment horizontal="center" vertical="center" wrapText="1"/>
    </xf>
    <xf numFmtId="0" fontId="2" fillId="6" borderId="15"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2" fillId="6" borderId="3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6" borderId="13"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48"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51"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0"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2" fillId="3" borderId="7"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7" borderId="32"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41"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43" xfId="0" applyFont="1" applyFill="1" applyBorder="1" applyAlignment="1">
      <alignment horizontal="center" vertical="center" wrapText="1"/>
    </xf>
    <xf numFmtId="0" fontId="2" fillId="7" borderId="26"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8"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30" xfId="0" applyFont="1" applyFill="1" applyBorder="1" applyAlignment="1">
      <alignment horizontal="center" vertical="center"/>
    </xf>
    <xf numFmtId="0" fontId="29" fillId="2" borderId="6" xfId="0" applyFont="1" applyFill="1" applyBorder="1" applyAlignment="1">
      <alignment horizontal="center" vertical="center" wrapText="1"/>
    </xf>
    <xf numFmtId="0" fontId="29" fillId="2" borderId="1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2" fillId="0" borderId="2"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3" fillId="0" borderId="44" xfId="2" applyFont="1" applyBorder="1" applyAlignment="1" applyProtection="1">
      <alignment horizontal="center"/>
      <protection locked="0"/>
    </xf>
    <xf numFmtId="0" fontId="3" fillId="0" borderId="46" xfId="2" applyFont="1" applyBorder="1" applyAlignment="1" applyProtection="1">
      <alignment horizontal="center"/>
      <protection locked="0"/>
    </xf>
    <xf numFmtId="0" fontId="8" fillId="2" borderId="4" xfId="2" applyFont="1" applyFill="1" applyBorder="1" applyAlignment="1">
      <alignment horizontal="center" vertical="center" wrapText="1"/>
    </xf>
    <xf numFmtId="0" fontId="11" fillId="2" borderId="4" xfId="2" applyFont="1" applyFill="1" applyBorder="1" applyAlignment="1">
      <alignment wrapText="1"/>
    </xf>
    <xf numFmtId="0" fontId="9" fillId="2" borderId="4" xfId="2" applyFont="1" applyFill="1" applyBorder="1" applyAlignment="1">
      <alignment horizontal="center" vertical="center" wrapText="1"/>
    </xf>
    <xf numFmtId="0" fontId="9" fillId="2" borderId="4" xfId="2" applyFont="1" applyFill="1" applyBorder="1" applyAlignment="1">
      <alignment vertical="center" wrapText="1"/>
    </xf>
    <xf numFmtId="0" fontId="9" fillId="2" borderId="4" xfId="2" applyFont="1" applyFill="1" applyBorder="1" applyAlignment="1">
      <alignment wrapText="1"/>
    </xf>
    <xf numFmtId="0" fontId="3" fillId="0" borderId="2" xfId="2" applyFont="1" applyBorder="1" applyAlignment="1">
      <alignment horizontal="center"/>
    </xf>
    <xf numFmtId="0" fontId="3" fillId="0" borderId="3" xfId="2" applyFont="1" applyBorder="1" applyAlignment="1">
      <alignment horizontal="center"/>
    </xf>
    <xf numFmtId="0" fontId="2" fillId="0" borderId="2" xfId="2" applyFont="1" applyBorder="1" applyAlignment="1">
      <alignment horizontal="center"/>
    </xf>
    <xf numFmtId="0" fontId="2" fillId="0" borderId="3" xfId="2" applyFont="1" applyBorder="1" applyAlignment="1">
      <alignment horizontal="center"/>
    </xf>
    <xf numFmtId="0" fontId="11" fillId="2" borderId="4" xfId="2" applyFont="1" applyFill="1" applyBorder="1" applyAlignment="1">
      <alignment horizontal="center" wrapText="1"/>
    </xf>
    <xf numFmtId="0" fontId="11" fillId="9" borderId="4" xfId="2" applyFont="1" applyFill="1" applyBorder="1" applyAlignment="1">
      <alignment horizontal="center" vertical="center" wrapText="1"/>
    </xf>
    <xf numFmtId="0" fontId="7" fillId="9" borderId="4" xfId="2" applyFill="1" applyBorder="1" applyAlignment="1">
      <alignment horizontal="center" vertical="center" wrapText="1"/>
    </xf>
    <xf numFmtId="0" fontId="7" fillId="9" borderId="4" xfId="2" applyFill="1" applyBorder="1"/>
    <xf numFmtId="44" fontId="12" fillId="0" borderId="12" xfId="3" applyFont="1" applyFill="1" applyBorder="1" applyAlignment="1" applyProtection="1">
      <alignment vertical="center" wrapText="1"/>
    </xf>
    <xf numFmtId="44" fontId="12" fillId="0" borderId="12" xfId="3" applyFont="1" applyFill="1" applyBorder="1" applyAlignment="1" applyProtection="1">
      <alignment vertical="center" wrapText="1"/>
      <protection locked="0"/>
    </xf>
    <xf numFmtId="44" fontId="12" fillId="0" borderId="4" xfId="3" applyFont="1" applyFill="1" applyBorder="1" applyAlignment="1" applyProtection="1">
      <alignment vertical="center" wrapText="1"/>
      <protection locked="0"/>
    </xf>
    <xf numFmtId="44" fontId="12" fillId="0" borderId="6" xfId="3" applyFont="1" applyFill="1" applyBorder="1" applyAlignment="1" applyProtection="1">
      <alignment horizontal="center" vertical="center" wrapText="1"/>
      <protection locked="0"/>
    </xf>
    <xf numFmtId="44" fontId="12" fillId="0" borderId="11" xfId="3" applyFont="1" applyFill="1" applyBorder="1" applyAlignment="1" applyProtection="1">
      <alignment horizontal="center" vertical="center" wrapText="1"/>
      <protection locked="0"/>
    </xf>
    <xf numFmtId="0" fontId="11" fillId="10" borderId="4" xfId="2" applyFont="1" applyFill="1" applyBorder="1" applyAlignment="1">
      <alignment horizontal="center" vertical="center" wrapText="1"/>
    </xf>
    <xf numFmtId="0" fontId="7" fillId="10" borderId="4" xfId="2" applyFill="1" applyBorder="1" applyAlignment="1">
      <alignment horizontal="center" vertical="center" wrapText="1"/>
    </xf>
    <xf numFmtId="0" fontId="7" fillId="10" borderId="4" xfId="2" applyFill="1" applyBorder="1"/>
    <xf numFmtId="0" fontId="11" fillId="25" borderId="4" xfId="2" applyFont="1" applyFill="1" applyBorder="1" applyAlignment="1">
      <alignment horizontal="center" vertical="center" wrapText="1"/>
    </xf>
    <xf numFmtId="0" fontId="7" fillId="25" borderId="4" xfId="2" applyFill="1" applyBorder="1" applyAlignment="1">
      <alignment horizontal="center" vertical="center" wrapText="1"/>
    </xf>
    <xf numFmtId="0" fontId="7" fillId="25" borderId="4" xfId="2" applyFill="1" applyBorder="1"/>
    <xf numFmtId="0" fontId="7" fillId="0" borderId="12" xfId="2" applyBorder="1" applyAlignment="1" applyProtection="1">
      <alignment vertical="center" wrapText="1"/>
      <protection locked="0"/>
    </xf>
    <xf numFmtId="0" fontId="7" fillId="0" borderId="4" xfId="2" applyBorder="1" applyAlignment="1" applyProtection="1">
      <alignment vertical="center" wrapText="1"/>
      <protection locked="0"/>
    </xf>
    <xf numFmtId="0" fontId="9" fillId="0" borderId="0" xfId="2" applyFont="1" applyAlignment="1">
      <alignment horizontal="left" vertical="center" wrapText="1"/>
    </xf>
    <xf numFmtId="0" fontId="8" fillId="2" borderId="6"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9" fillId="2" borderId="4" xfId="2" applyFont="1" applyFill="1" applyBorder="1" applyAlignment="1">
      <alignment horizontal="center" wrapText="1"/>
    </xf>
    <xf numFmtId="0" fontId="25" fillId="0" borderId="50" xfId="2" applyFont="1" applyBorder="1" applyAlignment="1">
      <alignment horizontal="center" vertical="center" wrapText="1"/>
    </xf>
    <xf numFmtId="0" fontId="25" fillId="0" borderId="51" xfId="2" applyFont="1" applyBorder="1" applyAlignment="1">
      <alignment horizontal="center" vertical="center" wrapText="1"/>
    </xf>
    <xf numFmtId="0" fontId="25" fillId="0" borderId="52" xfId="2" applyFont="1" applyBorder="1" applyAlignment="1">
      <alignment horizontal="center" vertical="center" wrapText="1"/>
    </xf>
    <xf numFmtId="0" fontId="11" fillId="0" borderId="2" xfId="2" applyFont="1" applyBorder="1" applyAlignment="1">
      <alignment horizontal="center"/>
    </xf>
    <xf numFmtId="0" fontId="11" fillId="0" borderId="23" xfId="2" applyFont="1" applyBorder="1" applyAlignment="1">
      <alignment horizontal="center"/>
    </xf>
    <xf numFmtId="0" fontId="11" fillId="0" borderId="3" xfId="2" applyFont="1" applyBorder="1" applyAlignment="1">
      <alignment horizontal="center"/>
    </xf>
    <xf numFmtId="0" fontId="7" fillId="0" borderId="2" xfId="2" applyBorder="1" applyAlignment="1">
      <alignment horizontal="center"/>
    </xf>
    <xf numFmtId="0" fontId="7" fillId="0" borderId="23" xfId="2" applyBorder="1" applyAlignment="1">
      <alignment horizontal="center"/>
    </xf>
    <xf numFmtId="0" fontId="7" fillId="0" borderId="3" xfId="2" applyBorder="1" applyAlignment="1">
      <alignment horizontal="center"/>
    </xf>
  </cellXfs>
  <cellStyles count="4">
    <cellStyle name="Moneda" xfId="1" builtinId="4"/>
    <cellStyle name="Moneda 2" xfId="3" xr:uid="{00000000-0005-0000-0000-000001000000}"/>
    <cellStyle name="Normal" xfId="0" builtinId="0"/>
    <cellStyle name="Normal 2" xfId="2" xr:uid="{00000000-0005-0000-0000-000003000000}"/>
  </cellStyles>
  <dxfs count="0"/>
  <tableStyles count="0" defaultTableStyle="TableStyleMedium2" defaultPivotStyle="PivotStyleLight16"/>
  <colors>
    <mruColors>
      <color rgb="FFFFCCFF"/>
      <color rgb="FFCCFFFF"/>
      <color rgb="FFFFCC99"/>
      <color rgb="FFFFCC66"/>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4"/>
  <sheetViews>
    <sheetView showGridLines="0" topLeftCell="A5" zoomScaleNormal="100" zoomScalePageLayoutView="90" workbookViewId="0">
      <selection activeCell="B7" sqref="B7:H7"/>
    </sheetView>
  </sheetViews>
  <sheetFormatPr baseColWidth="10" defaultColWidth="9.26953125" defaultRowHeight="14.5" x14ac:dyDescent="0.35"/>
  <cols>
    <col min="1" max="1" width="28.26953125" style="60" bestFit="1" customWidth="1"/>
    <col min="2" max="2" width="11.26953125" customWidth="1"/>
    <col min="3" max="3" width="66.7265625" customWidth="1"/>
    <col min="4" max="4" width="12.453125" customWidth="1"/>
    <col min="5" max="5" width="12" customWidth="1"/>
    <col min="6" max="6" width="12.7265625" customWidth="1"/>
  </cols>
  <sheetData>
    <row r="2" spans="1:9" ht="15.5" x14ac:dyDescent="0.35">
      <c r="C2" s="180" t="s">
        <v>110</v>
      </c>
      <c r="D2" s="180"/>
    </row>
    <row r="3" spans="1:9" ht="27" customHeight="1" x14ac:dyDescent="0.35">
      <c r="C3" s="181" t="s">
        <v>111</v>
      </c>
      <c r="D3" s="181"/>
    </row>
    <row r="4" spans="1:9" ht="15.5" x14ac:dyDescent="0.35">
      <c r="C4" s="61"/>
    </row>
    <row r="5" spans="1:9" ht="19.5" customHeight="1" x14ac:dyDescent="0.35">
      <c r="A5" s="62" t="s">
        <v>0</v>
      </c>
      <c r="B5" s="182"/>
      <c r="C5" s="182"/>
      <c r="D5" s="182"/>
      <c r="E5" s="182"/>
      <c r="F5" s="182"/>
      <c r="G5" s="182"/>
      <c r="H5" s="182"/>
    </row>
    <row r="6" spans="1:9" x14ac:dyDescent="0.35">
      <c r="A6" s="63" t="s">
        <v>112</v>
      </c>
      <c r="B6" s="182"/>
      <c r="C6" s="182"/>
      <c r="D6" s="182"/>
      <c r="E6" s="182"/>
      <c r="F6" s="182"/>
      <c r="G6" s="182"/>
      <c r="H6" s="182"/>
    </row>
    <row r="7" spans="1:9" x14ac:dyDescent="0.35">
      <c r="A7" s="63" t="s">
        <v>188</v>
      </c>
      <c r="B7" s="182" t="s">
        <v>205</v>
      </c>
      <c r="C7" s="182"/>
      <c r="D7" s="182"/>
      <c r="E7" s="182"/>
      <c r="F7" s="182"/>
      <c r="G7" s="182"/>
      <c r="H7" s="182"/>
    </row>
    <row r="8" spans="1:9" x14ac:dyDescent="0.35">
      <c r="A8" s="64"/>
    </row>
    <row r="9" spans="1:9" x14ac:dyDescent="0.35">
      <c r="A9" s="65" t="s">
        <v>113</v>
      </c>
      <c r="B9" s="183" t="s">
        <v>114</v>
      </c>
      <c r="C9" s="183"/>
      <c r="D9" s="183"/>
      <c r="E9" s="183"/>
      <c r="F9" s="183"/>
      <c r="G9" s="183"/>
      <c r="H9" s="183"/>
      <c r="I9" s="184"/>
    </row>
    <row r="10" spans="1:9" s="67" customFormat="1" ht="26" x14ac:dyDescent="0.35">
      <c r="A10" s="66" t="s">
        <v>115</v>
      </c>
      <c r="B10" s="66" t="s">
        <v>116</v>
      </c>
      <c r="C10" s="66" t="s">
        <v>117</v>
      </c>
      <c r="D10" s="66" t="s">
        <v>118</v>
      </c>
      <c r="E10" s="66" t="s">
        <v>119</v>
      </c>
      <c r="F10" s="66" t="s">
        <v>108</v>
      </c>
      <c r="G10" s="66" t="s">
        <v>107</v>
      </c>
      <c r="H10" s="66" t="s">
        <v>120</v>
      </c>
      <c r="I10" s="66" t="s">
        <v>121</v>
      </c>
    </row>
    <row r="11" spans="1:9" x14ac:dyDescent="0.35">
      <c r="A11" s="68">
        <v>1</v>
      </c>
      <c r="B11" s="69"/>
      <c r="C11" s="70"/>
      <c r="D11" s="71"/>
      <c r="E11" s="69"/>
      <c r="F11" s="72"/>
      <c r="G11" s="73"/>
      <c r="H11" s="73"/>
      <c r="I11" s="74"/>
    </row>
    <row r="12" spans="1:9" x14ac:dyDescent="0.35">
      <c r="A12" s="68">
        <v>1</v>
      </c>
      <c r="B12" s="69"/>
      <c r="C12" s="70"/>
      <c r="D12" s="71"/>
      <c r="E12" s="69"/>
      <c r="F12" s="72"/>
      <c r="G12" s="73"/>
      <c r="H12" s="73"/>
      <c r="I12" s="74"/>
    </row>
    <row r="13" spans="1:9" x14ac:dyDescent="0.35">
      <c r="A13" s="75">
        <v>1</v>
      </c>
      <c r="B13" s="73"/>
      <c r="C13" s="73"/>
      <c r="D13" s="73"/>
      <c r="E13" s="73"/>
      <c r="F13" s="73"/>
      <c r="G13" s="73"/>
      <c r="H13" s="73"/>
      <c r="I13" s="74"/>
    </row>
    <row r="14" spans="1:9" x14ac:dyDescent="0.35">
      <c r="A14" s="76"/>
      <c r="B14" s="77"/>
      <c r="C14" s="77"/>
      <c r="D14" s="77"/>
      <c r="E14" s="77"/>
      <c r="F14" s="77"/>
      <c r="G14" s="77"/>
      <c r="H14" s="77"/>
    </row>
    <row r="15" spans="1:9" x14ac:dyDescent="0.35">
      <c r="A15" s="78" t="s">
        <v>122</v>
      </c>
      <c r="B15" s="177" t="s">
        <v>123</v>
      </c>
      <c r="C15" s="178"/>
      <c r="D15" s="178"/>
      <c r="E15" s="178"/>
      <c r="F15" s="179"/>
      <c r="G15" s="77"/>
      <c r="H15" s="77"/>
    </row>
    <row r="16" spans="1:9" s="82" customFormat="1" ht="26" x14ac:dyDescent="0.35">
      <c r="A16" s="79" t="s">
        <v>115</v>
      </c>
      <c r="B16" s="79" t="s">
        <v>116</v>
      </c>
      <c r="C16" s="80" t="s">
        <v>117</v>
      </c>
      <c r="D16" s="79" t="s">
        <v>119</v>
      </c>
      <c r="E16" s="80" t="s">
        <v>108</v>
      </c>
      <c r="F16" s="79" t="s">
        <v>107</v>
      </c>
      <c r="G16" s="81"/>
      <c r="H16" s="81"/>
    </row>
    <row r="17" spans="1:8" x14ac:dyDescent="0.35">
      <c r="A17" s="68">
        <v>2</v>
      </c>
      <c r="B17" s="68"/>
      <c r="C17" s="70"/>
      <c r="D17" s="83"/>
      <c r="E17" s="84"/>
      <c r="F17" s="73"/>
      <c r="G17" s="77"/>
      <c r="H17" s="77"/>
    </row>
    <row r="18" spans="1:8" x14ac:dyDescent="0.35">
      <c r="A18" s="68">
        <v>2</v>
      </c>
      <c r="B18" s="68"/>
      <c r="C18" s="70"/>
      <c r="D18" s="83"/>
      <c r="E18" s="84"/>
      <c r="F18" s="73"/>
      <c r="G18" s="77"/>
      <c r="H18" s="77"/>
    </row>
    <row r="19" spans="1:8" x14ac:dyDescent="0.35">
      <c r="A19" s="68">
        <v>2</v>
      </c>
      <c r="B19" s="68"/>
      <c r="C19" s="70"/>
      <c r="D19" s="83"/>
      <c r="E19" s="84"/>
      <c r="F19" s="73"/>
      <c r="G19" s="77"/>
      <c r="H19" s="77"/>
    </row>
    <row r="20" spans="1:8" x14ac:dyDescent="0.35">
      <c r="A20" s="76"/>
      <c r="B20" s="77"/>
      <c r="C20" s="77"/>
      <c r="D20" s="77"/>
      <c r="E20" s="77"/>
      <c r="F20" s="77"/>
      <c r="G20" s="77"/>
      <c r="H20" s="77"/>
    </row>
    <row r="21" spans="1:8" x14ac:dyDescent="0.35">
      <c r="A21" s="85" t="s">
        <v>124</v>
      </c>
      <c r="B21" s="186" t="s">
        <v>125</v>
      </c>
      <c r="C21" s="187"/>
      <c r="D21" s="187"/>
      <c r="E21" s="187"/>
      <c r="F21" s="187"/>
      <c r="G21" s="187"/>
      <c r="H21" s="188"/>
    </row>
    <row r="22" spans="1:8" s="88" customFormat="1" ht="30" customHeight="1" x14ac:dyDescent="0.35">
      <c r="A22" s="86" t="s">
        <v>115</v>
      </c>
      <c r="B22" s="86" t="s">
        <v>126</v>
      </c>
      <c r="C22" s="87" t="s">
        <v>117</v>
      </c>
      <c r="D22" s="86" t="s">
        <v>127</v>
      </c>
      <c r="E22" s="86" t="s">
        <v>128</v>
      </c>
      <c r="F22" s="87" t="s">
        <v>119</v>
      </c>
      <c r="G22" s="87" t="s">
        <v>108</v>
      </c>
      <c r="H22" s="86" t="s">
        <v>107</v>
      </c>
    </row>
    <row r="23" spans="1:8" x14ac:dyDescent="0.35">
      <c r="A23" s="68">
        <v>3</v>
      </c>
      <c r="B23" s="68"/>
      <c r="C23" s="70"/>
      <c r="D23" s="70"/>
      <c r="E23" s="70"/>
      <c r="F23" s="70"/>
      <c r="G23" s="84"/>
      <c r="H23" s="73"/>
    </row>
    <row r="24" spans="1:8" x14ac:dyDescent="0.35">
      <c r="A24" s="68">
        <v>3</v>
      </c>
      <c r="B24" s="68"/>
      <c r="C24" s="70"/>
      <c r="D24" s="70"/>
      <c r="E24" s="70"/>
      <c r="F24" s="70"/>
      <c r="G24" s="84"/>
      <c r="H24" s="73"/>
    </row>
    <row r="25" spans="1:8" x14ac:dyDescent="0.35">
      <c r="A25" s="68">
        <v>3</v>
      </c>
      <c r="B25" s="68"/>
      <c r="C25" s="70"/>
      <c r="D25" s="70"/>
      <c r="E25" s="70"/>
      <c r="F25" s="70"/>
      <c r="G25" s="84"/>
      <c r="H25" s="73"/>
    </row>
    <row r="26" spans="1:8" x14ac:dyDescent="0.35">
      <c r="A26" s="76"/>
      <c r="B26" s="77"/>
      <c r="C26" s="77"/>
      <c r="D26" s="77"/>
      <c r="E26" s="77"/>
      <c r="F26" s="77"/>
      <c r="G26" s="77"/>
      <c r="H26" s="77"/>
    </row>
    <row r="27" spans="1:8" x14ac:dyDescent="0.35">
      <c r="A27" s="89" t="s">
        <v>129</v>
      </c>
      <c r="B27" s="189" t="s">
        <v>130</v>
      </c>
      <c r="C27" s="190"/>
      <c r="D27" s="190"/>
      <c r="E27" s="190"/>
      <c r="F27" s="191"/>
      <c r="G27" s="77"/>
      <c r="H27" s="77"/>
    </row>
    <row r="28" spans="1:8" s="82" customFormat="1" ht="24.75" customHeight="1" x14ac:dyDescent="0.35">
      <c r="A28" s="90" t="s">
        <v>115</v>
      </c>
      <c r="B28" s="90" t="s">
        <v>126</v>
      </c>
      <c r="C28" s="90" t="s">
        <v>131</v>
      </c>
      <c r="D28" s="90" t="s">
        <v>132</v>
      </c>
      <c r="E28" s="91" t="s">
        <v>119</v>
      </c>
      <c r="F28" s="91" t="s">
        <v>108</v>
      </c>
      <c r="G28" s="81"/>
      <c r="H28" s="81"/>
    </row>
    <row r="29" spans="1:8" x14ac:dyDescent="0.35">
      <c r="A29" s="68">
        <v>4</v>
      </c>
      <c r="B29" s="68"/>
      <c r="C29" s="70"/>
      <c r="D29" s="70"/>
      <c r="E29" s="83"/>
      <c r="F29" s="92"/>
      <c r="G29" s="77"/>
      <c r="H29" s="77"/>
    </row>
    <row r="30" spans="1:8" x14ac:dyDescent="0.35">
      <c r="A30" s="68">
        <v>4</v>
      </c>
      <c r="B30" s="68"/>
      <c r="C30" s="70"/>
      <c r="D30" s="70"/>
      <c r="E30" s="83"/>
      <c r="F30" s="92"/>
      <c r="G30" s="77"/>
      <c r="H30" s="77"/>
    </row>
    <row r="31" spans="1:8" x14ac:dyDescent="0.35">
      <c r="A31" s="68">
        <v>4</v>
      </c>
      <c r="B31" s="68"/>
      <c r="C31" s="70"/>
      <c r="D31" s="70"/>
      <c r="E31" s="83"/>
      <c r="F31" s="92"/>
      <c r="G31" s="77"/>
      <c r="H31" s="77"/>
    </row>
    <row r="32" spans="1:8" x14ac:dyDescent="0.35">
      <c r="A32" s="76"/>
      <c r="B32" s="77"/>
      <c r="C32" s="77"/>
      <c r="D32" s="77"/>
      <c r="E32" s="77"/>
      <c r="F32" s="77"/>
      <c r="G32" s="77"/>
      <c r="H32" s="77"/>
    </row>
    <row r="33" spans="1:8" x14ac:dyDescent="0.35">
      <c r="A33" s="93" t="s">
        <v>133</v>
      </c>
      <c r="B33" s="192" t="s">
        <v>134</v>
      </c>
      <c r="C33" s="192"/>
      <c r="D33" s="192"/>
      <c r="E33" s="192"/>
      <c r="F33" s="94"/>
      <c r="G33" s="77"/>
      <c r="H33" s="77"/>
    </row>
    <row r="34" spans="1:8" s="99" customFormat="1" ht="26" x14ac:dyDescent="0.35">
      <c r="A34" s="95" t="s">
        <v>115</v>
      </c>
      <c r="B34" s="95" t="s">
        <v>126</v>
      </c>
      <c r="C34" s="95" t="s">
        <v>131</v>
      </c>
      <c r="D34" s="96" t="s">
        <v>119</v>
      </c>
      <c r="E34" s="97" t="s">
        <v>108</v>
      </c>
      <c r="F34" s="98"/>
    </row>
    <row r="35" spans="1:8" x14ac:dyDescent="0.35">
      <c r="A35" s="68">
        <v>5</v>
      </c>
      <c r="B35" s="68"/>
      <c r="C35" s="70"/>
      <c r="D35" s="70"/>
      <c r="E35" s="84"/>
      <c r="F35" s="77"/>
      <c r="G35" s="77"/>
      <c r="H35" s="77"/>
    </row>
    <row r="36" spans="1:8" x14ac:dyDescent="0.35">
      <c r="A36" s="68">
        <v>5</v>
      </c>
      <c r="B36" s="68"/>
      <c r="C36" s="70"/>
      <c r="D36" s="70"/>
      <c r="E36" s="84"/>
      <c r="F36" s="77"/>
      <c r="G36" s="77"/>
      <c r="H36" s="77"/>
    </row>
    <row r="37" spans="1:8" x14ac:dyDescent="0.35">
      <c r="A37" s="68">
        <v>5</v>
      </c>
      <c r="B37" s="68"/>
      <c r="C37" s="70"/>
      <c r="D37" s="70"/>
      <c r="E37" s="84"/>
      <c r="F37" s="77"/>
      <c r="G37" s="77"/>
      <c r="H37" s="77"/>
    </row>
    <row r="38" spans="1:8" x14ac:dyDescent="0.35">
      <c r="A38" s="76"/>
      <c r="B38" s="77"/>
      <c r="C38" s="77"/>
      <c r="D38" s="77"/>
      <c r="E38" s="77"/>
      <c r="F38" s="77"/>
      <c r="G38" s="77"/>
      <c r="H38" s="77"/>
    </row>
    <row r="39" spans="1:8" x14ac:dyDescent="0.35">
      <c r="A39" s="100" t="s">
        <v>135</v>
      </c>
      <c r="B39" s="193" t="s">
        <v>136</v>
      </c>
      <c r="C39" s="194"/>
      <c r="D39" s="194"/>
      <c r="E39" s="194"/>
      <c r="F39" s="194"/>
      <c r="G39" s="195"/>
      <c r="H39" s="77"/>
    </row>
    <row r="40" spans="1:8" s="99" customFormat="1" ht="26" x14ac:dyDescent="0.35">
      <c r="A40" s="66" t="s">
        <v>115</v>
      </c>
      <c r="B40" s="66" t="s">
        <v>126</v>
      </c>
      <c r="C40" s="66" t="s">
        <v>131</v>
      </c>
      <c r="D40" s="66" t="s">
        <v>109</v>
      </c>
      <c r="E40" s="101" t="s">
        <v>119</v>
      </c>
      <c r="F40" s="101" t="s">
        <v>108</v>
      </c>
      <c r="G40" s="66" t="s">
        <v>107</v>
      </c>
    </row>
    <row r="41" spans="1:8" x14ac:dyDescent="0.35">
      <c r="A41" s="68">
        <v>6</v>
      </c>
      <c r="B41" s="68"/>
      <c r="C41" s="70"/>
      <c r="D41" s="70"/>
      <c r="E41" s="70"/>
      <c r="F41" s="84"/>
      <c r="G41" s="73"/>
      <c r="H41" s="77"/>
    </row>
    <row r="42" spans="1:8" x14ac:dyDescent="0.35">
      <c r="A42" s="68">
        <v>6</v>
      </c>
      <c r="B42" s="68"/>
      <c r="C42" s="70"/>
      <c r="D42" s="70"/>
      <c r="E42" s="70"/>
      <c r="F42" s="84"/>
      <c r="G42" s="73"/>
      <c r="H42" s="77"/>
    </row>
    <row r="43" spans="1:8" x14ac:dyDescent="0.35">
      <c r="A43" s="68">
        <v>6</v>
      </c>
      <c r="B43" s="68"/>
      <c r="C43" s="70"/>
      <c r="D43" s="70"/>
      <c r="E43" s="70"/>
      <c r="F43" s="84"/>
      <c r="G43" s="73"/>
      <c r="H43" s="77"/>
    </row>
    <row r="44" spans="1:8" x14ac:dyDescent="0.35">
      <c r="A44" s="76"/>
      <c r="B44" s="77"/>
      <c r="C44" s="77"/>
      <c r="D44" s="77"/>
      <c r="E44" s="77"/>
      <c r="F44" s="77"/>
      <c r="G44" s="77"/>
      <c r="H44" s="77"/>
    </row>
    <row r="45" spans="1:8" x14ac:dyDescent="0.35">
      <c r="A45" s="102" t="s">
        <v>137</v>
      </c>
      <c r="B45" s="196" t="s">
        <v>138</v>
      </c>
      <c r="C45" s="197"/>
      <c r="D45" s="197"/>
      <c r="E45" s="197"/>
      <c r="F45" s="197"/>
      <c r="G45" s="197"/>
      <c r="H45" s="198"/>
    </row>
    <row r="46" spans="1:8" s="99" customFormat="1" ht="28.5" customHeight="1" x14ac:dyDescent="0.35">
      <c r="A46" s="103" t="s">
        <v>115</v>
      </c>
      <c r="B46" s="103" t="s">
        <v>126</v>
      </c>
      <c r="C46" s="103" t="s">
        <v>131</v>
      </c>
      <c r="D46" s="103" t="s">
        <v>139</v>
      </c>
      <c r="E46" s="103" t="s">
        <v>118</v>
      </c>
      <c r="F46" s="104" t="s">
        <v>119</v>
      </c>
      <c r="G46" s="104" t="s">
        <v>108</v>
      </c>
      <c r="H46" s="103" t="s">
        <v>107</v>
      </c>
    </row>
    <row r="47" spans="1:8" x14ac:dyDescent="0.35">
      <c r="A47" s="68">
        <v>7</v>
      </c>
      <c r="B47" s="68"/>
      <c r="C47" s="70"/>
      <c r="D47" s="70"/>
      <c r="E47" s="70"/>
      <c r="F47" s="70"/>
      <c r="G47" s="84"/>
      <c r="H47" s="73"/>
    </row>
    <row r="48" spans="1:8" x14ac:dyDescent="0.35">
      <c r="A48" s="68">
        <v>7</v>
      </c>
      <c r="B48" s="68"/>
      <c r="C48" s="70"/>
      <c r="D48" s="70"/>
      <c r="E48" s="70"/>
      <c r="F48" s="70"/>
      <c r="G48" s="84"/>
      <c r="H48" s="73"/>
    </row>
    <row r="49" spans="1:9" x14ac:dyDescent="0.35">
      <c r="A49" s="68">
        <v>7</v>
      </c>
      <c r="B49" s="68"/>
      <c r="C49" s="70"/>
      <c r="D49" s="70"/>
      <c r="E49" s="70"/>
      <c r="F49" s="70"/>
      <c r="G49" s="84"/>
      <c r="H49" s="73"/>
    </row>
    <row r="50" spans="1:9" x14ac:dyDescent="0.35">
      <c r="A50" s="105"/>
      <c r="B50" s="106"/>
      <c r="C50" s="106"/>
      <c r="D50" s="106"/>
      <c r="E50" s="106"/>
      <c r="F50" s="106"/>
      <c r="G50" s="106"/>
      <c r="H50" s="106"/>
    </row>
    <row r="51" spans="1:9" x14ac:dyDescent="0.35">
      <c r="A51" s="107" t="s">
        <v>140</v>
      </c>
      <c r="B51" s="199" t="s">
        <v>141</v>
      </c>
      <c r="C51" s="199"/>
      <c r="D51" s="106"/>
      <c r="E51" s="106"/>
      <c r="F51" s="106"/>
      <c r="G51" s="106"/>
      <c r="H51" s="106"/>
    </row>
    <row r="52" spans="1:9" ht="17.25" customHeight="1" x14ac:dyDescent="0.35">
      <c r="A52" s="108" t="s">
        <v>142</v>
      </c>
      <c r="B52" s="200" t="s">
        <v>143</v>
      </c>
      <c r="C52" s="200"/>
      <c r="D52" s="106"/>
      <c r="E52" s="106"/>
      <c r="F52" s="106"/>
      <c r="G52" s="106"/>
      <c r="H52" s="106"/>
    </row>
    <row r="53" spans="1:9" ht="27.75" customHeight="1" x14ac:dyDescent="0.35">
      <c r="A53" s="108" t="s">
        <v>144</v>
      </c>
      <c r="B53" s="201" t="s">
        <v>145</v>
      </c>
      <c r="C53" s="201"/>
      <c r="D53" s="109"/>
      <c r="E53" s="109"/>
      <c r="F53" s="109"/>
      <c r="G53" s="109"/>
      <c r="H53" s="109"/>
      <c r="I53" s="109"/>
    </row>
    <row r="54" spans="1:9" x14ac:dyDescent="0.35">
      <c r="A54" s="108" t="s">
        <v>146</v>
      </c>
      <c r="B54" s="200" t="s">
        <v>147</v>
      </c>
      <c r="C54" s="200"/>
      <c r="D54" s="106"/>
      <c r="E54" s="106"/>
      <c r="F54" s="106"/>
      <c r="G54" s="106"/>
      <c r="H54" s="106"/>
    </row>
    <row r="55" spans="1:9" x14ac:dyDescent="0.35">
      <c r="A55" s="108" t="s">
        <v>148</v>
      </c>
      <c r="B55" s="202" t="s">
        <v>149</v>
      </c>
      <c r="C55" s="202"/>
      <c r="D55" s="106"/>
      <c r="E55" s="106"/>
      <c r="F55" s="106"/>
      <c r="G55" s="106"/>
      <c r="H55" s="106"/>
    </row>
    <row r="56" spans="1:9" ht="23.25" customHeight="1" x14ac:dyDescent="0.35">
      <c r="A56" s="110" t="s">
        <v>150</v>
      </c>
      <c r="B56" s="203" t="s">
        <v>151</v>
      </c>
      <c r="C56" s="204"/>
      <c r="D56" s="106"/>
      <c r="E56" s="106"/>
      <c r="F56" s="106"/>
      <c r="G56" s="106"/>
    </row>
    <row r="57" spans="1:9" x14ac:dyDescent="0.35">
      <c r="A57" s="108" t="s">
        <v>152</v>
      </c>
      <c r="B57" s="185" t="s">
        <v>153</v>
      </c>
      <c r="C57" s="185"/>
      <c r="D57" s="106"/>
      <c r="E57" s="106"/>
      <c r="F57" s="106"/>
      <c r="G57" s="106"/>
      <c r="H57" s="106"/>
    </row>
    <row r="58" spans="1:9" x14ac:dyDescent="0.35">
      <c r="A58" s="108" t="s">
        <v>154</v>
      </c>
      <c r="B58" s="202" t="s">
        <v>155</v>
      </c>
      <c r="C58" s="202"/>
      <c r="D58" s="106"/>
      <c r="E58" s="106"/>
      <c r="F58" s="106"/>
      <c r="G58" s="106"/>
      <c r="H58" s="106"/>
    </row>
    <row r="59" spans="1:9" ht="38.25" customHeight="1" x14ac:dyDescent="0.35">
      <c r="A59" s="108" t="s">
        <v>156</v>
      </c>
      <c r="B59" s="201" t="s">
        <v>157</v>
      </c>
      <c r="C59" s="201"/>
      <c r="D59" s="109"/>
      <c r="E59" s="109"/>
      <c r="F59" s="109"/>
      <c r="G59" s="109"/>
      <c r="H59" s="109"/>
    </row>
    <row r="60" spans="1:9" x14ac:dyDescent="0.35">
      <c r="A60" s="111" t="s">
        <v>158</v>
      </c>
      <c r="B60" s="199" t="s">
        <v>159</v>
      </c>
      <c r="C60" s="199"/>
    </row>
    <row r="61" spans="1:9" x14ac:dyDescent="0.35">
      <c r="A61" s="111" t="s">
        <v>160</v>
      </c>
      <c r="B61" s="199" t="s">
        <v>161</v>
      </c>
      <c r="C61" s="199"/>
    </row>
    <row r="62" spans="1:9" x14ac:dyDescent="0.35">
      <c r="A62" s="111" t="s">
        <v>162</v>
      </c>
      <c r="B62" s="205" t="s">
        <v>163</v>
      </c>
      <c r="C62" s="206"/>
    </row>
    <row r="64" spans="1:9" x14ac:dyDescent="0.35">
      <c r="B64" s="163" t="s">
        <v>192</v>
      </c>
    </row>
  </sheetData>
  <mergeCells count="24">
    <mergeCell ref="B58:C58"/>
    <mergeCell ref="B59:C59"/>
    <mergeCell ref="B60:C60"/>
    <mergeCell ref="B61:C61"/>
    <mergeCell ref="B62:C62"/>
    <mergeCell ref="B57:C57"/>
    <mergeCell ref="B21:H21"/>
    <mergeCell ref="B27:F27"/>
    <mergeCell ref="B33:E33"/>
    <mergeCell ref="B39:G39"/>
    <mergeCell ref="B45:H45"/>
    <mergeCell ref="B51:C51"/>
    <mergeCell ref="B52:C52"/>
    <mergeCell ref="B53:C53"/>
    <mergeCell ref="B54:C54"/>
    <mergeCell ref="B55:C55"/>
    <mergeCell ref="B56:C56"/>
    <mergeCell ref="B15:F15"/>
    <mergeCell ref="C2:D2"/>
    <mergeCell ref="C3:D3"/>
    <mergeCell ref="B5:H5"/>
    <mergeCell ref="B6:H6"/>
    <mergeCell ref="B9:I9"/>
    <mergeCell ref="B7:H7"/>
  </mergeCells>
  <dataValidations disablePrompts="1" count="9">
    <dataValidation type="whole" operator="equal" allowBlank="1" showInputMessage="1" showErrorMessage="1" errorTitle="Error" error="Solo admite valor = 1" promptTitle="Actividad" prompt="1" sqref="A11:B12 IW11:IX12 SS11:ST12 ACO11:ACP12 AMK11:AML12 AWG11:AWH12 BGC11:BGD12 BPY11:BPZ12 BZU11:BZV12 CJQ11:CJR12 CTM11:CTN12 DDI11:DDJ12 DNE11:DNF12 DXA11:DXB12 EGW11:EGX12 EQS11:EQT12 FAO11:FAP12 FKK11:FKL12 FUG11:FUH12 GEC11:GED12 GNY11:GNZ12 GXU11:GXV12 HHQ11:HHR12 HRM11:HRN12 IBI11:IBJ12 ILE11:ILF12 IVA11:IVB12 JEW11:JEX12 JOS11:JOT12 JYO11:JYP12 KIK11:KIL12 KSG11:KSH12 LCC11:LCD12 LLY11:LLZ12 LVU11:LVV12 MFQ11:MFR12 MPM11:MPN12 MZI11:MZJ12 NJE11:NJF12 NTA11:NTB12 OCW11:OCX12 OMS11:OMT12 OWO11:OWP12 PGK11:PGL12 PQG11:PQH12 QAC11:QAD12 QJY11:QJZ12 QTU11:QTV12 RDQ11:RDR12 RNM11:RNN12 RXI11:RXJ12 SHE11:SHF12 SRA11:SRB12 TAW11:TAX12 TKS11:TKT12 TUO11:TUP12 UEK11:UEL12 UOG11:UOH12 UYC11:UYD12 VHY11:VHZ12 VRU11:VRV12 WBQ11:WBR12 WLM11:WLN12 WVI11:WVJ12" xr:uid="{00000000-0002-0000-0000-000000000000}">
      <formula1>1</formula1>
    </dataValidation>
    <dataValidation type="whole" operator="equal" allowBlank="1" showInputMessage="1" showErrorMessage="1" errorTitle="Error" error="Sólo admite valor 1" promptTitle="Actividad" prompt="1" sqref="B17:B19 IX17:IX19 ST17:ST19 ACP17:ACP19 AML17:AML19 AWH17:AWH19 BGD17:BGD19 BPZ17:BPZ19 BZV17:BZV19 CJR17:CJR19 CTN17:CTN19 DDJ17:DDJ19 DNF17:DNF19 DXB17:DXB19 EGX17:EGX19 EQT17:EQT19 FAP17:FAP19 FKL17:FKL19 FUH17:FUH19 GED17:GED19 GNZ17:GNZ19 GXV17:GXV19 HHR17:HHR19 HRN17:HRN19 IBJ17:IBJ19 ILF17:ILF19 IVB17:IVB19 JEX17:JEX19 JOT17:JOT19 JYP17:JYP19 KIL17:KIL19 KSH17:KSH19 LCD17:LCD19 LLZ17:LLZ19 LVV17:LVV19 MFR17:MFR19 MPN17:MPN19 MZJ17:MZJ19 NJF17:NJF19 NTB17:NTB19 OCX17:OCX19 OMT17:OMT19 OWP17:OWP19 PGL17:PGL19 PQH17:PQH19 QAD17:QAD19 QJZ17:QJZ19 QTV17:QTV19 RDR17:RDR19 RNN17:RNN19 RXJ17:RXJ19 SHF17:SHF19 SRB17:SRB19 TAX17:TAX19 TKT17:TKT19 TUP17:TUP19 UEL17:UEL19 UOH17:UOH19 UYD17:UYD19 VHZ17:VHZ19 VRV17:VRV19 WBR17:WBR19 WLN17:WLN19 WVJ17:WVJ19 B23:B25 IX23:IX25 ST23:ST25 ACP23:ACP25 AML23:AML25 AWH23:AWH25 BGD23:BGD25 BPZ23:BPZ25 BZV23:BZV25 CJR23:CJR25 CTN23:CTN25 DDJ23:DDJ25 DNF23:DNF25 DXB23:DXB25 EGX23:EGX25 EQT23:EQT25 FAP23:FAP25 FKL23:FKL25 FUH23:FUH25 GED23:GED25 GNZ23:GNZ25 GXV23:GXV25 HHR23:HHR25 HRN23:HRN25 IBJ23:IBJ25 ILF23:ILF25 IVB23:IVB25 JEX23:JEX25 JOT23:JOT25 JYP23:JYP25 KIL23:KIL25 KSH23:KSH25 LCD23:LCD25 LLZ23:LLZ25 LVV23:LVV25 MFR23:MFR25 MPN23:MPN25 MZJ23:MZJ25 NJF23:NJF25 NTB23:NTB25 OCX23:OCX25 OMT23:OMT25 OWP23:OWP25 PGL23:PGL25 PQH23:PQH25 QAD23:QAD25 QJZ23:QJZ25 QTV23:QTV25 RDR23:RDR25 RNN23:RNN25 RXJ23:RXJ25 SHF23:SHF25 SRB23:SRB25 TAX23:TAX25 TKT23:TKT25 TUP23:TUP25 UEL23:UEL25 UOH23:UOH25 UYD23:UYD25 VHZ23:VHZ25 VRV23:VRV25 WBR23:WBR25 WLN23:WLN25 WVJ23:WVJ25 B29:B31 IX29:IX31 ST29:ST31 ACP29:ACP31 AML29:AML31 AWH29:AWH31 BGD29:BGD31 BPZ29:BPZ31 BZV29:BZV31 CJR29:CJR31 CTN29:CTN31 DDJ29:DDJ31 DNF29:DNF31 DXB29:DXB31 EGX29:EGX31 EQT29:EQT31 FAP29:FAP31 FKL29:FKL31 FUH29:FUH31 GED29:GED31 GNZ29:GNZ31 GXV29:GXV31 HHR29:HHR31 HRN29:HRN31 IBJ29:IBJ31 ILF29:ILF31 IVB29:IVB31 JEX29:JEX31 JOT29:JOT31 JYP29:JYP31 KIL29:KIL31 KSH29:KSH31 LCD29:LCD31 LLZ29:LLZ31 LVV29:LVV31 MFR29:MFR31 MPN29:MPN31 MZJ29:MZJ31 NJF29:NJF31 NTB29:NTB31 OCX29:OCX31 OMT29:OMT31 OWP29:OWP31 PGL29:PGL31 PQH29:PQH31 QAD29:QAD31 QJZ29:QJZ31 QTV29:QTV31 RDR29:RDR31 RNN29:RNN31 RXJ29:RXJ31 SHF29:SHF31 SRB29:SRB31 TAX29:TAX31 TKT29:TKT31 TUP29:TUP31 UEL29:UEL31 UOH29:UOH31 UYD29:UYD31 VHZ29:VHZ31 VRV29:VRV31 WBR29:WBR31 WLN29:WLN31 WVJ29:WVJ31 B35:B37 IX35:IX37 ST35:ST37 ACP35:ACP37 AML35:AML37 AWH35:AWH37 BGD35:BGD37 BPZ35:BPZ37 BZV35:BZV37 CJR35:CJR37 CTN35:CTN37 DDJ35:DDJ37 DNF35:DNF37 DXB35:DXB37 EGX35:EGX37 EQT35:EQT37 FAP35:FAP37 FKL35:FKL37 FUH35:FUH37 GED35:GED37 GNZ35:GNZ37 GXV35:GXV37 HHR35:HHR37 HRN35:HRN37 IBJ35:IBJ37 ILF35:ILF37 IVB35:IVB37 JEX35:JEX37 JOT35:JOT37 JYP35:JYP37 KIL35:KIL37 KSH35:KSH37 LCD35:LCD37 LLZ35:LLZ37 LVV35:LVV37 MFR35:MFR37 MPN35:MPN37 MZJ35:MZJ37 NJF35:NJF37 NTB35:NTB37 OCX35:OCX37 OMT35:OMT37 OWP35:OWP37 PGL35:PGL37 PQH35:PQH37 QAD35:QAD37 QJZ35:QJZ37 QTV35:QTV37 RDR35:RDR37 RNN35:RNN37 RXJ35:RXJ37 SHF35:SHF37 SRB35:SRB37 TAX35:TAX37 TKT35:TKT37 TUP35:TUP37 UEL35:UEL37 UOH35:UOH37 UYD35:UYD37 VHZ35:VHZ37 VRV35:VRV37 WBR35:WBR37 WLN35:WLN37 WVJ35:WVJ37 B41:B43 IX41:IX43 ST41:ST43 ACP41:ACP43 AML41:AML43 AWH41:AWH43 BGD41:BGD43 BPZ41:BPZ43 BZV41:BZV43 CJR41:CJR43 CTN41:CTN43 DDJ41:DDJ43 DNF41:DNF43 DXB41:DXB43 EGX41:EGX43 EQT41:EQT43 FAP41:FAP43 FKL41:FKL43 FUH41:FUH43 GED41:GED43 GNZ41:GNZ43 GXV41:GXV43 HHR41:HHR43 HRN41:HRN43 IBJ41:IBJ43 ILF41:ILF43 IVB41:IVB43 JEX41:JEX43 JOT41:JOT43 JYP41:JYP43 KIL41:KIL43 KSH41:KSH43 LCD41:LCD43 LLZ41:LLZ43 LVV41:LVV43 MFR41:MFR43 MPN41:MPN43 MZJ41:MZJ43 NJF41:NJF43 NTB41:NTB43 OCX41:OCX43 OMT41:OMT43 OWP41:OWP43 PGL41:PGL43 PQH41:PQH43 QAD41:QAD43 QJZ41:QJZ43 QTV41:QTV43 RDR41:RDR43 RNN41:RNN43 RXJ41:RXJ43 SHF41:SHF43 SRB41:SRB43 TAX41:TAX43 TKT41:TKT43 TUP41:TUP43 UEL41:UEL43 UOH41:UOH43 UYD41:UYD43 VHZ41:VHZ43 VRV41:VRV43 WBR41:WBR43 WLN41:WLN43 WVJ41:WVJ43 B47:B49 IX47:IX49 ST47:ST49 ACP47:ACP49 AML47:AML49 AWH47:AWH49 BGD47:BGD49 BPZ47:BPZ49 BZV47:BZV49 CJR47:CJR49 CTN47:CTN49 DDJ47:DDJ49 DNF47:DNF49 DXB47:DXB49 EGX47:EGX49 EQT47:EQT49 FAP47:FAP49 FKL47:FKL49 FUH47:FUH49 GED47:GED49 GNZ47:GNZ49 GXV47:GXV49 HHR47:HHR49 HRN47:HRN49 IBJ47:IBJ49 ILF47:ILF49 IVB47:IVB49 JEX47:JEX49 JOT47:JOT49 JYP47:JYP49 KIL47:KIL49 KSH47:KSH49 LCD47:LCD49 LLZ47:LLZ49 LVV47:LVV49 MFR47:MFR49 MPN47:MPN49 MZJ47:MZJ49 NJF47:NJF49 NTB47:NTB49 OCX47:OCX49 OMT47:OMT49 OWP47:OWP49 PGL47:PGL49 PQH47:PQH49 QAD47:QAD49 QJZ47:QJZ49 QTV47:QTV49 RDR47:RDR49 RNN47:RNN49 RXJ47:RXJ49 SHF47:SHF49 SRB47:SRB49 TAX47:TAX49 TKT47:TKT49 TUP47:TUP49 UEL47:UEL49 UOH47:UOH49 UYD47:UYD49 VHZ47:VHZ49 VRV47:VRV49 WBR47:WBR49 WLN47:WLN49 WVJ47:WVJ49" xr:uid="{00000000-0002-0000-0000-000001000000}">
      <formula1>1</formula1>
    </dataValidation>
    <dataValidation allowBlank="1" showInputMessage="1" showErrorMessage="1" errorTitle="Error" error="Sólo admite valor = 1"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xr:uid="{00000000-0002-0000-0000-000002000000}"/>
    <dataValidation type="whole" operator="equal" allowBlank="1" showInputMessage="1" showErrorMessage="1" errorTitle="Error" error="Sólo admite valor 2" promptTitle="Actividad" prompt="2" sqref="A17:A19 IW17:IW19 SS17:SS19 ACO17:ACO19 AMK17:AMK19 AWG17:AWG19 BGC17:BGC19 BPY17:BPY19 BZU17:BZU19 CJQ17:CJQ19 CTM17:CTM19 DDI17:DDI19 DNE17:DNE19 DXA17:DXA19 EGW17:EGW19 EQS17:EQS19 FAO17:FAO19 FKK17:FKK19 FUG17:FUG19 GEC17:GEC19 GNY17:GNY19 GXU17:GXU19 HHQ17:HHQ19 HRM17:HRM19 IBI17:IBI19 ILE17:ILE19 IVA17:IVA19 JEW17:JEW19 JOS17:JOS19 JYO17:JYO19 KIK17:KIK19 KSG17:KSG19 LCC17:LCC19 LLY17:LLY19 LVU17:LVU19 MFQ17:MFQ19 MPM17:MPM19 MZI17:MZI19 NJE17:NJE19 NTA17:NTA19 OCW17:OCW19 OMS17:OMS19 OWO17:OWO19 PGK17:PGK19 PQG17:PQG19 QAC17:QAC19 QJY17:QJY19 QTU17:QTU19 RDQ17:RDQ19 RNM17:RNM19 RXI17:RXI19 SHE17:SHE19 SRA17:SRA19 TAW17:TAW19 TKS17:TKS19 TUO17:TUO19 UEK17:UEK19 UOG17:UOG19 UYC17:UYC19 VHY17:VHY19 VRU17:VRU19 WBQ17:WBQ19 WLM17:WLM19 WVI17:WVI19" xr:uid="{00000000-0002-0000-0000-000003000000}">
      <formula1>2</formula1>
    </dataValidation>
    <dataValidation type="whole" operator="equal" allowBlank="1" showInputMessage="1" showErrorMessage="1" errorTitle="Error" error="Sólo admite valor 3" promptTitle="Actividad" prompt="3" sqref="A23:A25 IW23:IW25 SS23:SS25 ACO23:ACO25 AMK23:AMK25 AWG23:AWG25 BGC23:BGC25 BPY23:BPY25 BZU23:BZU25 CJQ23:CJQ25 CTM23:CTM25 DDI23:DDI25 DNE23:DNE25 DXA23:DXA25 EGW23:EGW25 EQS23:EQS25 FAO23:FAO25 FKK23:FKK25 FUG23:FUG25 GEC23:GEC25 GNY23:GNY25 GXU23:GXU25 HHQ23:HHQ25 HRM23:HRM25 IBI23:IBI25 ILE23:ILE25 IVA23:IVA25 JEW23:JEW25 JOS23:JOS25 JYO23:JYO25 KIK23:KIK25 KSG23:KSG25 LCC23:LCC25 LLY23:LLY25 LVU23:LVU25 MFQ23:MFQ25 MPM23:MPM25 MZI23:MZI25 NJE23:NJE25 NTA23:NTA25 OCW23:OCW25 OMS23:OMS25 OWO23:OWO25 PGK23:PGK25 PQG23:PQG25 QAC23:QAC25 QJY23:QJY25 QTU23:QTU25 RDQ23:RDQ25 RNM23:RNM25 RXI23:RXI25 SHE23:SHE25 SRA23:SRA25 TAW23:TAW25 TKS23:TKS25 TUO23:TUO25 UEK23:UEK25 UOG23:UOG25 UYC23:UYC25 VHY23:VHY25 VRU23:VRU25 WBQ23:WBQ25 WLM23:WLM25 WVI23:WVI25" xr:uid="{00000000-0002-0000-0000-000004000000}">
      <formula1>3</formula1>
    </dataValidation>
    <dataValidation type="whole" operator="equal" allowBlank="1" showInputMessage="1" showErrorMessage="1" errorTitle="Error" error="Sólo admite valor 4" promptTitle="Actividad" prompt="4" sqref="A29:A31 IW29:IW31 SS29:SS31 ACO29:ACO31 AMK29:AMK31 AWG29:AWG31 BGC29:BGC31 BPY29:BPY31 BZU29:BZU31 CJQ29:CJQ31 CTM29:CTM31 DDI29:DDI31 DNE29:DNE31 DXA29:DXA31 EGW29:EGW31 EQS29:EQS31 FAO29:FAO31 FKK29:FKK31 FUG29:FUG31 GEC29:GEC31 GNY29:GNY31 GXU29:GXU31 HHQ29:HHQ31 HRM29:HRM31 IBI29:IBI31 ILE29:ILE31 IVA29:IVA31 JEW29:JEW31 JOS29:JOS31 JYO29:JYO31 KIK29:KIK31 KSG29:KSG31 LCC29:LCC31 LLY29:LLY31 LVU29:LVU31 MFQ29:MFQ31 MPM29:MPM31 MZI29:MZI31 NJE29:NJE31 NTA29:NTA31 OCW29:OCW31 OMS29:OMS31 OWO29:OWO31 PGK29:PGK31 PQG29:PQG31 QAC29:QAC31 QJY29:QJY31 QTU29:QTU31 RDQ29:RDQ31 RNM29:RNM31 RXI29:RXI31 SHE29:SHE31 SRA29:SRA31 TAW29:TAW31 TKS29:TKS31 TUO29:TUO31 UEK29:UEK31 UOG29:UOG31 UYC29:UYC31 VHY29:VHY31 VRU29:VRU31 WBQ29:WBQ31 WLM29:WLM31 WVI29:WVI31" xr:uid="{00000000-0002-0000-0000-000005000000}">
      <formula1>4</formula1>
    </dataValidation>
    <dataValidation type="whole" operator="equal" allowBlank="1" showInputMessage="1" showErrorMessage="1" errorTitle="Error" error="Sólo admite valor 5" promptTitle="Actividad" prompt="5" sqref="A35:A37 IW35:IW37 SS35:SS37 ACO35:ACO37 AMK35:AMK37 AWG35:AWG37 BGC35:BGC37 BPY35:BPY37 BZU35:BZU37 CJQ35:CJQ37 CTM35:CTM37 DDI35:DDI37 DNE35:DNE37 DXA35:DXA37 EGW35:EGW37 EQS35:EQS37 FAO35:FAO37 FKK35:FKK37 FUG35:FUG37 GEC35:GEC37 GNY35:GNY37 GXU35:GXU37 HHQ35:HHQ37 HRM35:HRM37 IBI35:IBI37 ILE35:ILE37 IVA35:IVA37 JEW35:JEW37 JOS35:JOS37 JYO35:JYO37 KIK35:KIK37 KSG35:KSG37 LCC35:LCC37 LLY35:LLY37 LVU35:LVU37 MFQ35:MFQ37 MPM35:MPM37 MZI35:MZI37 NJE35:NJE37 NTA35:NTA37 OCW35:OCW37 OMS35:OMS37 OWO35:OWO37 PGK35:PGK37 PQG35:PQG37 QAC35:QAC37 QJY35:QJY37 QTU35:QTU37 RDQ35:RDQ37 RNM35:RNM37 RXI35:RXI37 SHE35:SHE37 SRA35:SRA37 TAW35:TAW37 TKS35:TKS37 TUO35:TUO37 UEK35:UEK37 UOG35:UOG37 UYC35:UYC37 VHY35:VHY37 VRU35:VRU37 WBQ35:WBQ37 WLM35:WLM37 WVI35:WVI37" xr:uid="{00000000-0002-0000-0000-000006000000}">
      <formula1>5</formula1>
    </dataValidation>
    <dataValidation type="whole" operator="equal" allowBlank="1" showInputMessage="1" showErrorMessage="1" errorTitle="Error" error="Sólo admite valor 6" promptTitle="Actividad" prompt="6" sqref="A41:A43 IW41:IW43 SS41:SS43 ACO41:ACO43 AMK41:AMK43 AWG41:AWG43 BGC41:BGC43 BPY41:BPY43 BZU41:BZU43 CJQ41:CJQ43 CTM41:CTM43 DDI41:DDI43 DNE41:DNE43 DXA41:DXA43 EGW41:EGW43 EQS41:EQS43 FAO41:FAO43 FKK41:FKK43 FUG41:FUG43 GEC41:GEC43 GNY41:GNY43 GXU41:GXU43 HHQ41:HHQ43 HRM41:HRM43 IBI41:IBI43 ILE41:ILE43 IVA41:IVA43 JEW41:JEW43 JOS41:JOS43 JYO41:JYO43 KIK41:KIK43 KSG41:KSG43 LCC41:LCC43 LLY41:LLY43 LVU41:LVU43 MFQ41:MFQ43 MPM41:MPM43 MZI41:MZI43 NJE41:NJE43 NTA41:NTA43 OCW41:OCW43 OMS41:OMS43 OWO41:OWO43 PGK41:PGK43 PQG41:PQG43 QAC41:QAC43 QJY41:QJY43 QTU41:QTU43 RDQ41:RDQ43 RNM41:RNM43 RXI41:RXI43 SHE41:SHE43 SRA41:SRA43 TAW41:TAW43 TKS41:TKS43 TUO41:TUO43 UEK41:UEK43 UOG41:UOG43 UYC41:UYC43 VHY41:VHY43 VRU41:VRU43 WBQ41:WBQ43 WLM41:WLM43 WVI41:WVI43" xr:uid="{00000000-0002-0000-0000-000007000000}">
      <formula1>6</formula1>
    </dataValidation>
    <dataValidation type="whole" operator="equal" allowBlank="1" showInputMessage="1" showErrorMessage="1" errorTitle="Error" error="Sólo admite valor 7" promptTitle="Actividad" prompt="7" sqref="A47:A49 IW47:IW49 SS47:SS49 ACO47:ACO49 AMK47:AMK49 AWG47:AWG49 BGC47:BGC49 BPY47:BPY49 BZU47:BZU49 CJQ47:CJQ49 CTM47:CTM49 DDI47:DDI49 DNE47:DNE49 DXA47:DXA49 EGW47:EGW49 EQS47:EQS49 FAO47:FAO49 FKK47:FKK49 FUG47:FUG49 GEC47:GEC49 GNY47:GNY49 GXU47:GXU49 HHQ47:HHQ49 HRM47:HRM49 IBI47:IBI49 ILE47:ILE49 IVA47:IVA49 JEW47:JEW49 JOS47:JOS49 JYO47:JYO49 KIK47:KIK49 KSG47:KSG49 LCC47:LCC49 LLY47:LLY49 LVU47:LVU49 MFQ47:MFQ49 MPM47:MPM49 MZI47:MZI49 NJE47:NJE49 NTA47:NTA49 OCW47:OCW49 OMS47:OMS49 OWO47:OWO49 PGK47:PGK49 PQG47:PQG49 QAC47:QAC49 QJY47:QJY49 QTU47:QTU49 RDQ47:RDQ49 RNM47:RNM49 RXI47:RXI49 SHE47:SHE49 SRA47:SRA49 TAW47:TAW49 TKS47:TKS49 TUO47:TUO49 UEK47:UEK49 UOG47:UOG49 UYC47:UYC49 VHY47:VHY49 VRU47:VRU49 WBQ47:WBQ49 WLM47:WLM49 WVI47:WVI49" xr:uid="{00000000-0002-0000-0000-000008000000}">
      <formula1>7</formula1>
    </dataValidation>
  </dataValidations>
  <pageMargins left="0.70866141732283472" right="0.70866141732283472" top="0.74803149606299213" bottom="0.74803149606299213" header="0" footer="0.31496062992125984"/>
  <pageSetup paperSize="9" scale="50"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14"/>
  <sheetViews>
    <sheetView view="pageBreakPreview" topLeftCell="A6" zoomScaleNormal="100" zoomScaleSheetLayoutView="100" workbookViewId="0">
      <selection activeCell="G15" sqref="G15:G16"/>
    </sheetView>
  </sheetViews>
  <sheetFormatPr baseColWidth="10" defaultRowHeight="14.5" x14ac:dyDescent="0.35"/>
  <cols>
    <col min="1" max="1" width="13.26953125" customWidth="1"/>
    <col min="2" max="2" width="11" bestFit="1" customWidth="1"/>
    <col min="3" max="3" width="9.7265625" customWidth="1"/>
    <col min="4" max="4" width="5.26953125" customWidth="1"/>
    <col min="5" max="5" width="5.54296875" customWidth="1"/>
    <col min="6" max="6" width="26.7265625" customWidth="1"/>
    <col min="7" max="7" width="18.26953125" customWidth="1"/>
    <col min="8" max="10" width="12.7265625" customWidth="1"/>
  </cols>
  <sheetData>
    <row r="1" spans="1:10" ht="15" thickBot="1" x14ac:dyDescent="0.4"/>
    <row r="2" spans="1:10" ht="15" thickBot="1" x14ac:dyDescent="0.4">
      <c r="A2" s="1" t="s">
        <v>0</v>
      </c>
      <c r="B2" s="245"/>
      <c r="C2" s="246"/>
      <c r="D2" s="246"/>
      <c r="E2" s="246"/>
      <c r="F2" s="246"/>
      <c r="G2" s="247"/>
    </row>
    <row r="3" spans="1:10" ht="15" thickBot="1" x14ac:dyDescent="0.4">
      <c r="A3" s="1" t="s">
        <v>1</v>
      </c>
      <c r="B3" s="248" t="s">
        <v>206</v>
      </c>
      <c r="C3" s="249"/>
      <c r="D3" s="249"/>
      <c r="E3" s="249"/>
      <c r="F3" s="249"/>
      <c r="G3" s="250"/>
    </row>
    <row r="4" spans="1:10" ht="15" thickBot="1" x14ac:dyDescent="0.4">
      <c r="A4" s="1" t="s">
        <v>2</v>
      </c>
      <c r="B4" s="245"/>
      <c r="C4" s="246"/>
      <c r="D4" s="246"/>
      <c r="E4" s="246"/>
      <c r="F4" s="246"/>
      <c r="G4" s="247"/>
    </row>
    <row r="5" spans="1:10" ht="15" thickBot="1" x14ac:dyDescent="0.4">
      <c r="A5" s="166" t="s">
        <v>187</v>
      </c>
      <c r="B5" s="245" t="s">
        <v>205</v>
      </c>
      <c r="C5" s="246"/>
      <c r="D5" s="246"/>
      <c r="E5" s="246"/>
      <c r="F5" s="246"/>
      <c r="G5" s="247"/>
    </row>
    <row r="6" spans="1:10" ht="15" thickBot="1" x14ac:dyDescent="0.4"/>
    <row r="7" spans="1:10" ht="15" customHeight="1" x14ac:dyDescent="0.35">
      <c r="A7" s="207" t="s">
        <v>7</v>
      </c>
      <c r="B7" s="215" t="s">
        <v>8</v>
      </c>
      <c r="C7" s="215" t="s">
        <v>9</v>
      </c>
      <c r="D7" s="213" t="s">
        <v>10</v>
      </c>
      <c r="E7" s="214"/>
      <c r="F7" s="211" t="s">
        <v>13</v>
      </c>
      <c r="G7" s="211" t="s">
        <v>182</v>
      </c>
      <c r="H7" s="241" t="s">
        <v>207</v>
      </c>
      <c r="I7" s="241" t="s">
        <v>181</v>
      </c>
      <c r="J7" s="243" t="s">
        <v>183</v>
      </c>
    </row>
    <row r="8" spans="1:10" ht="32.25" customHeight="1" thickBot="1" x14ac:dyDescent="0.4">
      <c r="A8" s="208"/>
      <c r="B8" s="216"/>
      <c r="C8" s="216"/>
      <c r="D8" s="16" t="s">
        <v>11</v>
      </c>
      <c r="E8" s="16" t="s">
        <v>12</v>
      </c>
      <c r="F8" s="212"/>
      <c r="G8" s="212"/>
      <c r="H8" s="242"/>
      <c r="I8" s="242"/>
      <c r="J8" s="244"/>
    </row>
    <row r="9" spans="1:10" ht="15" customHeight="1" x14ac:dyDescent="0.35">
      <c r="A9" s="234" t="s">
        <v>194</v>
      </c>
      <c r="B9" s="238" t="s">
        <v>33</v>
      </c>
      <c r="C9" s="240" t="s">
        <v>24</v>
      </c>
      <c r="D9" s="240"/>
      <c r="E9" s="240"/>
      <c r="F9" s="23" t="s">
        <v>14</v>
      </c>
      <c r="G9" s="160">
        <f>H9+I9+J9</f>
        <v>0</v>
      </c>
      <c r="H9" s="25"/>
      <c r="I9" s="159"/>
      <c r="J9" s="26"/>
    </row>
    <row r="10" spans="1:10" x14ac:dyDescent="0.35">
      <c r="A10" s="235"/>
      <c r="B10" s="230"/>
      <c r="C10" s="231"/>
      <c r="D10" s="231"/>
      <c r="E10" s="231"/>
      <c r="F10" s="2" t="s">
        <v>15</v>
      </c>
      <c r="G10" s="161">
        <f>H10+I10+J10</f>
        <v>0</v>
      </c>
      <c r="H10" s="7"/>
      <c r="I10" s="158"/>
      <c r="J10" s="18"/>
    </row>
    <row r="11" spans="1:10" x14ac:dyDescent="0.35">
      <c r="A11" s="235"/>
      <c r="B11" s="230"/>
      <c r="C11" s="231"/>
      <c r="D11" s="231"/>
      <c r="E11" s="231"/>
      <c r="F11" s="3" t="s">
        <v>16</v>
      </c>
      <c r="G11" s="227">
        <f>H11+I11+J11</f>
        <v>0</v>
      </c>
      <c r="H11" s="223"/>
      <c r="I11" s="223"/>
      <c r="J11" s="225"/>
    </row>
    <row r="12" spans="1:10" x14ac:dyDescent="0.35">
      <c r="A12" s="235"/>
      <c r="B12" s="230"/>
      <c r="C12" s="231"/>
      <c r="D12" s="231"/>
      <c r="E12" s="231"/>
      <c r="F12" s="4" t="s">
        <v>17</v>
      </c>
      <c r="G12" s="228"/>
      <c r="H12" s="224"/>
      <c r="I12" s="224"/>
      <c r="J12" s="226"/>
    </row>
    <row r="13" spans="1:10" x14ac:dyDescent="0.35">
      <c r="A13" s="235"/>
      <c r="B13" s="230"/>
      <c r="C13" s="231"/>
      <c r="D13" s="231"/>
      <c r="E13" s="231"/>
      <c r="F13" s="3" t="s">
        <v>16</v>
      </c>
      <c r="G13" s="227">
        <f>H13+I13+J13</f>
        <v>0</v>
      </c>
      <c r="H13" s="223"/>
      <c r="I13" s="223"/>
      <c r="J13" s="225"/>
    </row>
    <row r="14" spans="1:10" ht="34.5" x14ac:dyDescent="0.35">
      <c r="A14" s="235"/>
      <c r="B14" s="230"/>
      <c r="C14" s="231"/>
      <c r="D14" s="231"/>
      <c r="E14" s="231"/>
      <c r="F14" s="4" t="s">
        <v>18</v>
      </c>
      <c r="G14" s="228"/>
      <c r="H14" s="224"/>
      <c r="I14" s="224"/>
      <c r="J14" s="226"/>
    </row>
    <row r="15" spans="1:10" x14ac:dyDescent="0.35">
      <c r="A15" s="235"/>
      <c r="B15" s="230"/>
      <c r="C15" s="231"/>
      <c r="D15" s="231"/>
      <c r="E15" s="231"/>
      <c r="F15" s="3" t="s">
        <v>16</v>
      </c>
      <c r="G15" s="227">
        <f>H15+I15+J15</f>
        <v>0</v>
      </c>
      <c r="H15" s="223"/>
      <c r="I15" s="223"/>
      <c r="J15" s="225"/>
    </row>
    <row r="16" spans="1:10" ht="23" x14ac:dyDescent="0.35">
      <c r="A16" s="235"/>
      <c r="B16" s="230"/>
      <c r="C16" s="231"/>
      <c r="D16" s="231"/>
      <c r="E16" s="231"/>
      <c r="F16" s="4" t="s">
        <v>19</v>
      </c>
      <c r="G16" s="228"/>
      <c r="H16" s="224"/>
      <c r="I16" s="224"/>
      <c r="J16" s="226"/>
    </row>
    <row r="17" spans="1:10" x14ac:dyDescent="0.35">
      <c r="A17" s="235"/>
      <c r="B17" s="230"/>
      <c r="C17" s="231"/>
      <c r="D17" s="231"/>
      <c r="E17" s="231"/>
      <c r="F17" s="2" t="s">
        <v>20</v>
      </c>
      <c r="G17" s="8">
        <f>G11+G13+G15</f>
        <v>0</v>
      </c>
      <c r="H17" s="9">
        <f>H11+H13+H15</f>
        <v>0</v>
      </c>
      <c r="I17" s="9">
        <f>I11+I13+I15</f>
        <v>0</v>
      </c>
      <c r="J17" s="19">
        <f>J11+J13+J15</f>
        <v>0</v>
      </c>
    </row>
    <row r="18" spans="1:10" x14ac:dyDescent="0.35">
      <c r="A18" s="235"/>
      <c r="B18" s="230"/>
      <c r="C18" s="231"/>
      <c r="D18" s="231"/>
      <c r="E18" s="231"/>
      <c r="F18" s="5" t="s">
        <v>21</v>
      </c>
      <c r="G18" s="8">
        <f>G9+G10+G17</f>
        <v>0</v>
      </c>
      <c r="H18" s="9">
        <f>H9+H10+H17</f>
        <v>0</v>
      </c>
      <c r="I18" s="9">
        <f>I9+I10+I17</f>
        <v>0</v>
      </c>
      <c r="J18" s="19">
        <f>J9+J10+J17</f>
        <v>0</v>
      </c>
    </row>
    <row r="19" spans="1:10" x14ac:dyDescent="0.35">
      <c r="A19" s="235"/>
      <c r="B19" s="230"/>
      <c r="C19" s="231"/>
      <c r="D19" s="231"/>
      <c r="E19" s="231"/>
      <c r="F19" s="5" t="s">
        <v>22</v>
      </c>
      <c r="G19" s="8">
        <f>SUM(H19:J19)</f>
        <v>0</v>
      </c>
      <c r="H19" s="9"/>
      <c r="I19" s="9"/>
      <c r="J19" s="19"/>
    </row>
    <row r="20" spans="1:10" x14ac:dyDescent="0.35">
      <c r="A20" s="235"/>
      <c r="B20" s="230"/>
      <c r="C20" s="231" t="s">
        <v>25</v>
      </c>
      <c r="D20" s="231"/>
      <c r="E20" s="231"/>
      <c r="F20" s="2" t="s">
        <v>14</v>
      </c>
      <c r="G20" s="6">
        <f>H20+I20+J20</f>
        <v>0</v>
      </c>
      <c r="H20" s="7"/>
      <c r="I20" s="158"/>
      <c r="J20" s="18"/>
    </row>
    <row r="21" spans="1:10" x14ac:dyDescent="0.35">
      <c r="A21" s="235"/>
      <c r="B21" s="230"/>
      <c r="C21" s="231"/>
      <c r="D21" s="231"/>
      <c r="E21" s="231"/>
      <c r="F21" s="2" t="s">
        <v>15</v>
      </c>
      <c r="G21" s="6">
        <f>H21+I21+J21</f>
        <v>0</v>
      </c>
      <c r="H21" s="7"/>
      <c r="I21" s="158"/>
      <c r="J21" s="18"/>
    </row>
    <row r="22" spans="1:10" x14ac:dyDescent="0.35">
      <c r="A22" s="235"/>
      <c r="B22" s="230"/>
      <c r="C22" s="231"/>
      <c r="D22" s="231"/>
      <c r="E22" s="231"/>
      <c r="F22" s="3" t="s">
        <v>16</v>
      </c>
      <c r="G22" s="227">
        <f>H22+I22+J22</f>
        <v>0</v>
      </c>
      <c r="H22" s="232"/>
      <c r="I22" s="232"/>
      <c r="J22" s="225"/>
    </row>
    <row r="23" spans="1:10" x14ac:dyDescent="0.35">
      <c r="A23" s="235"/>
      <c r="B23" s="230"/>
      <c r="C23" s="231"/>
      <c r="D23" s="231"/>
      <c r="E23" s="231"/>
      <c r="F23" s="4" t="s">
        <v>17</v>
      </c>
      <c r="G23" s="228"/>
      <c r="H23" s="233"/>
      <c r="I23" s="233"/>
      <c r="J23" s="226"/>
    </row>
    <row r="24" spans="1:10" x14ac:dyDescent="0.35">
      <c r="A24" s="235"/>
      <c r="B24" s="230"/>
      <c r="C24" s="231"/>
      <c r="D24" s="231"/>
      <c r="E24" s="231"/>
      <c r="F24" s="3" t="s">
        <v>16</v>
      </c>
      <c r="G24" s="227">
        <f>H24+I24+J24</f>
        <v>0</v>
      </c>
      <c r="H24" s="232"/>
      <c r="I24" s="232"/>
      <c r="J24" s="225"/>
    </row>
    <row r="25" spans="1:10" ht="34.5" x14ac:dyDescent="0.35">
      <c r="A25" s="235"/>
      <c r="B25" s="230"/>
      <c r="C25" s="231"/>
      <c r="D25" s="231"/>
      <c r="E25" s="231"/>
      <c r="F25" s="4" t="s">
        <v>18</v>
      </c>
      <c r="G25" s="228"/>
      <c r="H25" s="233"/>
      <c r="I25" s="233"/>
      <c r="J25" s="226"/>
    </row>
    <row r="26" spans="1:10" x14ac:dyDescent="0.35">
      <c r="A26" s="235"/>
      <c r="B26" s="230"/>
      <c r="C26" s="231"/>
      <c r="D26" s="231"/>
      <c r="E26" s="231"/>
      <c r="F26" s="3" t="s">
        <v>16</v>
      </c>
      <c r="G26" s="227">
        <f>H26+I26+J26</f>
        <v>0</v>
      </c>
      <c r="H26" s="232"/>
      <c r="I26" s="232"/>
      <c r="J26" s="225"/>
    </row>
    <row r="27" spans="1:10" ht="23" x14ac:dyDescent="0.35">
      <c r="A27" s="235"/>
      <c r="B27" s="230"/>
      <c r="C27" s="231"/>
      <c r="D27" s="231"/>
      <c r="E27" s="231"/>
      <c r="F27" s="4" t="s">
        <v>19</v>
      </c>
      <c r="G27" s="228"/>
      <c r="H27" s="233"/>
      <c r="I27" s="233"/>
      <c r="J27" s="226"/>
    </row>
    <row r="28" spans="1:10" x14ac:dyDescent="0.35">
      <c r="A28" s="235"/>
      <c r="B28" s="230"/>
      <c r="C28" s="231"/>
      <c r="D28" s="231"/>
      <c r="E28" s="231"/>
      <c r="F28" s="2" t="s">
        <v>20</v>
      </c>
      <c r="G28" s="8">
        <f>G22+G24+G26</f>
        <v>0</v>
      </c>
      <c r="H28" s="9">
        <f>H22+H24+H26</f>
        <v>0</v>
      </c>
      <c r="I28" s="9">
        <f>I22+I24+I26</f>
        <v>0</v>
      </c>
      <c r="J28" s="19">
        <f>J22+J24+J26</f>
        <v>0</v>
      </c>
    </row>
    <row r="29" spans="1:10" x14ac:dyDescent="0.35">
      <c r="A29" s="235"/>
      <c r="B29" s="230"/>
      <c r="C29" s="231"/>
      <c r="D29" s="231"/>
      <c r="E29" s="231"/>
      <c r="F29" s="5" t="s">
        <v>21</v>
      </c>
      <c r="G29" s="8">
        <f>G20+G21+G28</f>
        <v>0</v>
      </c>
      <c r="H29" s="9">
        <f>H20+H21+H28</f>
        <v>0</v>
      </c>
      <c r="I29" s="9">
        <f>I20+I21+I28</f>
        <v>0</v>
      </c>
      <c r="J29" s="19">
        <f>J20+J21+J28</f>
        <v>0</v>
      </c>
    </row>
    <row r="30" spans="1:10" x14ac:dyDescent="0.35">
      <c r="A30" s="235"/>
      <c r="B30" s="230"/>
      <c r="C30" s="231"/>
      <c r="D30" s="231"/>
      <c r="E30" s="231"/>
      <c r="F30" s="5" t="s">
        <v>22</v>
      </c>
      <c r="G30" s="8">
        <f>SUM(H30:J30)</f>
        <v>0</v>
      </c>
      <c r="H30" s="9"/>
      <c r="I30" s="9"/>
      <c r="J30" s="19"/>
    </row>
    <row r="31" spans="1:10" x14ac:dyDescent="0.35">
      <c r="A31" s="235"/>
      <c r="B31" s="230"/>
      <c r="C31" s="231" t="s">
        <v>26</v>
      </c>
      <c r="D31" s="231"/>
      <c r="E31" s="231"/>
      <c r="F31" s="2" t="s">
        <v>14</v>
      </c>
      <c r="G31" s="6">
        <f>H31+I31+J31</f>
        <v>0</v>
      </c>
      <c r="H31" s="7"/>
      <c r="I31" s="158"/>
      <c r="J31" s="18"/>
    </row>
    <row r="32" spans="1:10" x14ac:dyDescent="0.35">
      <c r="A32" s="235"/>
      <c r="B32" s="230"/>
      <c r="C32" s="231"/>
      <c r="D32" s="231"/>
      <c r="E32" s="231"/>
      <c r="F32" s="2" t="s">
        <v>15</v>
      </c>
      <c r="G32" s="6">
        <f>H32+I32+J32</f>
        <v>0</v>
      </c>
      <c r="H32" s="7"/>
      <c r="I32" s="158"/>
      <c r="J32" s="18"/>
    </row>
    <row r="33" spans="1:10" x14ac:dyDescent="0.35">
      <c r="A33" s="235"/>
      <c r="B33" s="230"/>
      <c r="C33" s="231"/>
      <c r="D33" s="231"/>
      <c r="E33" s="231"/>
      <c r="F33" s="3" t="s">
        <v>16</v>
      </c>
      <c r="G33" s="227">
        <f>H33+I33+J33</f>
        <v>0</v>
      </c>
      <c r="H33" s="223"/>
      <c r="I33" s="223"/>
      <c r="J33" s="225"/>
    </row>
    <row r="34" spans="1:10" x14ac:dyDescent="0.35">
      <c r="A34" s="235"/>
      <c r="B34" s="230"/>
      <c r="C34" s="231"/>
      <c r="D34" s="231"/>
      <c r="E34" s="231"/>
      <c r="F34" s="4" t="s">
        <v>17</v>
      </c>
      <c r="G34" s="228"/>
      <c r="H34" s="224"/>
      <c r="I34" s="224"/>
      <c r="J34" s="226"/>
    </row>
    <row r="35" spans="1:10" x14ac:dyDescent="0.35">
      <c r="A35" s="235"/>
      <c r="B35" s="230"/>
      <c r="C35" s="231"/>
      <c r="D35" s="231"/>
      <c r="E35" s="231"/>
      <c r="F35" s="3" t="s">
        <v>16</v>
      </c>
      <c r="G35" s="227">
        <f>H35+I35+J35</f>
        <v>0</v>
      </c>
      <c r="H35" s="223"/>
      <c r="I35" s="223"/>
      <c r="J35" s="225"/>
    </row>
    <row r="36" spans="1:10" ht="34.5" x14ac:dyDescent="0.35">
      <c r="A36" s="235"/>
      <c r="B36" s="230"/>
      <c r="C36" s="231"/>
      <c r="D36" s="231"/>
      <c r="E36" s="231"/>
      <c r="F36" s="4" t="s">
        <v>18</v>
      </c>
      <c r="G36" s="228"/>
      <c r="H36" s="224"/>
      <c r="I36" s="224"/>
      <c r="J36" s="226"/>
    </row>
    <row r="37" spans="1:10" x14ac:dyDescent="0.35">
      <c r="A37" s="235"/>
      <c r="B37" s="230"/>
      <c r="C37" s="231"/>
      <c r="D37" s="231"/>
      <c r="E37" s="231"/>
      <c r="F37" s="3" t="s">
        <v>16</v>
      </c>
      <c r="G37" s="227">
        <f>H37+I37+J37</f>
        <v>0</v>
      </c>
      <c r="H37" s="223"/>
      <c r="I37" s="223"/>
      <c r="J37" s="225"/>
    </row>
    <row r="38" spans="1:10" ht="23" x14ac:dyDescent="0.35">
      <c r="A38" s="235"/>
      <c r="B38" s="230"/>
      <c r="C38" s="231"/>
      <c r="D38" s="231"/>
      <c r="E38" s="231"/>
      <c r="F38" s="4" t="s">
        <v>19</v>
      </c>
      <c r="G38" s="228"/>
      <c r="H38" s="224"/>
      <c r="I38" s="224"/>
      <c r="J38" s="226"/>
    </row>
    <row r="39" spans="1:10" x14ac:dyDescent="0.35">
      <c r="A39" s="235"/>
      <c r="B39" s="230"/>
      <c r="C39" s="231"/>
      <c r="D39" s="231"/>
      <c r="E39" s="231"/>
      <c r="F39" s="2" t="s">
        <v>20</v>
      </c>
      <c r="G39" s="8">
        <f>G33+G35+G37</f>
        <v>0</v>
      </c>
      <c r="H39" s="9">
        <f>H33+H35+H37</f>
        <v>0</v>
      </c>
      <c r="I39" s="9">
        <f>I33+I35+I37</f>
        <v>0</v>
      </c>
      <c r="J39" s="19">
        <f>J33+J35+J37</f>
        <v>0</v>
      </c>
    </row>
    <row r="40" spans="1:10" x14ac:dyDescent="0.35">
      <c r="A40" s="235"/>
      <c r="B40" s="230"/>
      <c r="C40" s="231"/>
      <c r="D40" s="231"/>
      <c r="E40" s="231"/>
      <c r="F40" s="5" t="s">
        <v>21</v>
      </c>
      <c r="G40" s="8">
        <f>G31+G32+G39</f>
        <v>0</v>
      </c>
      <c r="H40" s="9">
        <f>H31+H32+H39</f>
        <v>0</v>
      </c>
      <c r="I40" s="9">
        <f>I31+I32+I39</f>
        <v>0</v>
      </c>
      <c r="J40" s="19">
        <f>J31+J32+J39</f>
        <v>0</v>
      </c>
    </row>
    <row r="41" spans="1:10" x14ac:dyDescent="0.35">
      <c r="A41" s="235"/>
      <c r="B41" s="230"/>
      <c r="C41" s="231"/>
      <c r="D41" s="231"/>
      <c r="E41" s="231"/>
      <c r="F41" s="5" t="s">
        <v>22</v>
      </c>
      <c r="G41" s="8">
        <f>SUM(H41:J41)</f>
        <v>0</v>
      </c>
      <c r="H41" s="9"/>
      <c r="I41" s="9"/>
      <c r="J41" s="19"/>
    </row>
    <row r="42" spans="1:10" x14ac:dyDescent="0.35">
      <c r="A42" s="235"/>
      <c r="B42" s="230"/>
      <c r="C42" s="231" t="s">
        <v>32</v>
      </c>
      <c r="D42" s="231"/>
      <c r="E42" s="231"/>
      <c r="F42" s="2" t="s">
        <v>14</v>
      </c>
      <c r="G42" s="6">
        <f>H42+I42+J42</f>
        <v>0</v>
      </c>
      <c r="H42" s="7"/>
      <c r="I42" s="158"/>
      <c r="J42" s="18"/>
    </row>
    <row r="43" spans="1:10" x14ac:dyDescent="0.35">
      <c r="A43" s="235"/>
      <c r="B43" s="230"/>
      <c r="C43" s="231"/>
      <c r="D43" s="231"/>
      <c r="E43" s="231"/>
      <c r="F43" s="2" t="s">
        <v>15</v>
      </c>
      <c r="G43" s="6">
        <f>H43+I43+J43</f>
        <v>0</v>
      </c>
      <c r="H43" s="7"/>
      <c r="I43" s="158"/>
      <c r="J43" s="18"/>
    </row>
    <row r="44" spans="1:10" x14ac:dyDescent="0.35">
      <c r="A44" s="235"/>
      <c r="B44" s="230"/>
      <c r="C44" s="231"/>
      <c r="D44" s="231"/>
      <c r="E44" s="231"/>
      <c r="F44" s="3" t="s">
        <v>16</v>
      </c>
      <c r="G44" s="227">
        <f>H44+I44+J44</f>
        <v>0</v>
      </c>
      <c r="H44" s="232"/>
      <c r="I44" s="232"/>
      <c r="J44" s="225"/>
    </row>
    <row r="45" spans="1:10" x14ac:dyDescent="0.35">
      <c r="A45" s="235"/>
      <c r="B45" s="230"/>
      <c r="C45" s="231"/>
      <c r="D45" s="231"/>
      <c r="E45" s="231"/>
      <c r="F45" s="4" t="s">
        <v>17</v>
      </c>
      <c r="G45" s="228"/>
      <c r="H45" s="233"/>
      <c r="I45" s="233"/>
      <c r="J45" s="226"/>
    </row>
    <row r="46" spans="1:10" x14ac:dyDescent="0.35">
      <c r="A46" s="235"/>
      <c r="B46" s="230"/>
      <c r="C46" s="231"/>
      <c r="D46" s="231"/>
      <c r="E46" s="231"/>
      <c r="F46" s="3" t="s">
        <v>16</v>
      </c>
      <c r="G46" s="227">
        <f>H46+I46+J46</f>
        <v>0</v>
      </c>
      <c r="H46" s="232"/>
      <c r="I46" s="232"/>
      <c r="J46" s="225"/>
    </row>
    <row r="47" spans="1:10" ht="34.5" x14ac:dyDescent="0.35">
      <c r="A47" s="235"/>
      <c r="B47" s="230"/>
      <c r="C47" s="231"/>
      <c r="D47" s="231"/>
      <c r="E47" s="231"/>
      <c r="F47" s="4" t="s">
        <v>18</v>
      </c>
      <c r="G47" s="228"/>
      <c r="H47" s="233"/>
      <c r="I47" s="233"/>
      <c r="J47" s="226"/>
    </row>
    <row r="48" spans="1:10" x14ac:dyDescent="0.35">
      <c r="A48" s="235"/>
      <c r="B48" s="230"/>
      <c r="C48" s="231"/>
      <c r="D48" s="231"/>
      <c r="E48" s="231"/>
      <c r="F48" s="3" t="s">
        <v>16</v>
      </c>
      <c r="G48" s="227">
        <f>H48+I48+J48</f>
        <v>0</v>
      </c>
      <c r="H48" s="232"/>
      <c r="I48" s="232"/>
      <c r="J48" s="225"/>
    </row>
    <row r="49" spans="1:10" ht="23" x14ac:dyDescent="0.35">
      <c r="A49" s="235"/>
      <c r="B49" s="230"/>
      <c r="C49" s="231"/>
      <c r="D49" s="231"/>
      <c r="E49" s="231"/>
      <c r="F49" s="4" t="s">
        <v>19</v>
      </c>
      <c r="G49" s="228"/>
      <c r="H49" s="233"/>
      <c r="I49" s="233"/>
      <c r="J49" s="226"/>
    </row>
    <row r="50" spans="1:10" x14ac:dyDescent="0.35">
      <c r="A50" s="235"/>
      <c r="B50" s="230"/>
      <c r="C50" s="231"/>
      <c r="D50" s="231"/>
      <c r="E50" s="231"/>
      <c r="F50" s="2" t="s">
        <v>20</v>
      </c>
      <c r="G50" s="8">
        <f>G44+G46+G48</f>
        <v>0</v>
      </c>
      <c r="H50" s="9">
        <f>H44+H46+H48</f>
        <v>0</v>
      </c>
      <c r="I50" s="9">
        <f>I44+I46+I48</f>
        <v>0</v>
      </c>
      <c r="J50" s="19">
        <f>J44+J46+J48</f>
        <v>0</v>
      </c>
    </row>
    <row r="51" spans="1:10" x14ac:dyDescent="0.35">
      <c r="A51" s="235"/>
      <c r="B51" s="230"/>
      <c r="C51" s="231"/>
      <c r="D51" s="231"/>
      <c r="E51" s="231"/>
      <c r="F51" s="5" t="s">
        <v>21</v>
      </c>
      <c r="G51" s="8">
        <f>G42+G43+G50</f>
        <v>0</v>
      </c>
      <c r="H51" s="9">
        <f>H42+H43+H50</f>
        <v>0</v>
      </c>
      <c r="I51" s="9">
        <f>I42+I43+I50</f>
        <v>0</v>
      </c>
      <c r="J51" s="19">
        <f>J42+J43+J50</f>
        <v>0</v>
      </c>
    </row>
    <row r="52" spans="1:10" x14ac:dyDescent="0.35">
      <c r="A52" s="235"/>
      <c r="B52" s="230"/>
      <c r="C52" s="231"/>
      <c r="D52" s="231"/>
      <c r="E52" s="231"/>
      <c r="F52" s="5" t="s">
        <v>22</v>
      </c>
      <c r="G52" s="8">
        <f>SUM(H52:J52)</f>
        <v>0</v>
      </c>
      <c r="H52" s="9"/>
      <c r="I52" s="9"/>
      <c r="J52" s="19"/>
    </row>
    <row r="53" spans="1:10" x14ac:dyDescent="0.35">
      <c r="A53" s="235"/>
      <c r="B53" s="230"/>
      <c r="C53" s="231" t="s">
        <v>27</v>
      </c>
      <c r="D53" s="231"/>
      <c r="E53" s="231"/>
      <c r="F53" s="2" t="s">
        <v>14</v>
      </c>
      <c r="G53" s="6">
        <f>H53+I53+J53</f>
        <v>0</v>
      </c>
      <c r="H53" s="7"/>
      <c r="I53" s="158"/>
      <c r="J53" s="18"/>
    </row>
    <row r="54" spans="1:10" x14ac:dyDescent="0.35">
      <c r="A54" s="235"/>
      <c r="B54" s="230"/>
      <c r="C54" s="231"/>
      <c r="D54" s="231"/>
      <c r="E54" s="231"/>
      <c r="F54" s="2" t="s">
        <v>15</v>
      </c>
      <c r="G54" s="6">
        <f>H54+I54+J54</f>
        <v>0</v>
      </c>
      <c r="H54" s="7"/>
      <c r="I54" s="158"/>
      <c r="J54" s="18"/>
    </row>
    <row r="55" spans="1:10" x14ac:dyDescent="0.35">
      <c r="A55" s="235"/>
      <c r="B55" s="230"/>
      <c r="C55" s="231"/>
      <c r="D55" s="231"/>
      <c r="E55" s="231"/>
      <c r="F55" s="3" t="s">
        <v>16</v>
      </c>
      <c r="G55" s="227">
        <f>H55+I55+J55</f>
        <v>0</v>
      </c>
      <c r="H55" s="223"/>
      <c r="I55" s="223"/>
      <c r="J55" s="225"/>
    </row>
    <row r="56" spans="1:10" x14ac:dyDescent="0.35">
      <c r="A56" s="235"/>
      <c r="B56" s="230"/>
      <c r="C56" s="231"/>
      <c r="D56" s="231"/>
      <c r="E56" s="231"/>
      <c r="F56" s="4" t="s">
        <v>17</v>
      </c>
      <c r="G56" s="228"/>
      <c r="H56" s="224"/>
      <c r="I56" s="224"/>
      <c r="J56" s="226"/>
    </row>
    <row r="57" spans="1:10" x14ac:dyDescent="0.35">
      <c r="A57" s="235"/>
      <c r="B57" s="230"/>
      <c r="C57" s="231"/>
      <c r="D57" s="231"/>
      <c r="E57" s="231"/>
      <c r="F57" s="3" t="s">
        <v>16</v>
      </c>
      <c r="G57" s="227">
        <f>H57+I57+J57</f>
        <v>0</v>
      </c>
      <c r="H57" s="223"/>
      <c r="I57" s="223"/>
      <c r="J57" s="225"/>
    </row>
    <row r="58" spans="1:10" ht="34.5" x14ac:dyDescent="0.35">
      <c r="A58" s="235"/>
      <c r="B58" s="230"/>
      <c r="C58" s="231"/>
      <c r="D58" s="231"/>
      <c r="E58" s="231"/>
      <c r="F58" s="4" t="s">
        <v>18</v>
      </c>
      <c r="G58" s="228"/>
      <c r="H58" s="224"/>
      <c r="I58" s="224"/>
      <c r="J58" s="226"/>
    </row>
    <row r="59" spans="1:10" x14ac:dyDescent="0.35">
      <c r="A59" s="235"/>
      <c r="B59" s="230"/>
      <c r="C59" s="231"/>
      <c r="D59" s="231"/>
      <c r="E59" s="231"/>
      <c r="F59" s="3" t="s">
        <v>16</v>
      </c>
      <c r="G59" s="227">
        <f>H59+I59+J59</f>
        <v>0</v>
      </c>
      <c r="H59" s="223"/>
      <c r="I59" s="223"/>
      <c r="J59" s="225"/>
    </row>
    <row r="60" spans="1:10" ht="23" x14ac:dyDescent="0.35">
      <c r="A60" s="235"/>
      <c r="B60" s="230"/>
      <c r="C60" s="231"/>
      <c r="D60" s="231"/>
      <c r="E60" s="231"/>
      <c r="F60" s="4" t="s">
        <v>19</v>
      </c>
      <c r="G60" s="228"/>
      <c r="H60" s="224"/>
      <c r="I60" s="224"/>
      <c r="J60" s="226"/>
    </row>
    <row r="61" spans="1:10" x14ac:dyDescent="0.35">
      <c r="A61" s="235"/>
      <c r="B61" s="230"/>
      <c r="C61" s="231"/>
      <c r="D61" s="231"/>
      <c r="E61" s="231"/>
      <c r="F61" s="2" t="s">
        <v>20</v>
      </c>
      <c r="G61" s="8">
        <f>G55+G57+G59</f>
        <v>0</v>
      </c>
      <c r="H61" s="9">
        <f>H55+H57+H59</f>
        <v>0</v>
      </c>
      <c r="I61" s="9">
        <f>I55+I57+I59</f>
        <v>0</v>
      </c>
      <c r="J61" s="19">
        <f>J55+J57+J59</f>
        <v>0</v>
      </c>
    </row>
    <row r="62" spans="1:10" x14ac:dyDescent="0.35">
      <c r="A62" s="235"/>
      <c r="B62" s="230"/>
      <c r="C62" s="231"/>
      <c r="D62" s="231"/>
      <c r="E62" s="231"/>
      <c r="F62" s="5" t="s">
        <v>21</v>
      </c>
      <c r="G62" s="8">
        <f>G53+G54+G61</f>
        <v>0</v>
      </c>
      <c r="H62" s="9">
        <f>H53+H54+H61</f>
        <v>0</v>
      </c>
      <c r="I62" s="9">
        <f>I53+I54+I61</f>
        <v>0</v>
      </c>
      <c r="J62" s="19">
        <f>J53+J54+J61</f>
        <v>0</v>
      </c>
    </row>
    <row r="63" spans="1:10" x14ac:dyDescent="0.35">
      <c r="A63" s="235"/>
      <c r="B63" s="230"/>
      <c r="C63" s="231"/>
      <c r="D63" s="231"/>
      <c r="E63" s="231"/>
      <c r="F63" s="5" t="s">
        <v>22</v>
      </c>
      <c r="G63" s="8">
        <f>SUM(H63:J63)</f>
        <v>0</v>
      </c>
      <c r="H63" s="9"/>
      <c r="I63" s="9"/>
      <c r="J63" s="19"/>
    </row>
    <row r="64" spans="1:10" x14ac:dyDescent="0.35">
      <c r="A64" s="235"/>
      <c r="B64" s="230"/>
      <c r="C64" s="231" t="s">
        <v>28</v>
      </c>
      <c r="D64" s="231"/>
      <c r="E64" s="231"/>
      <c r="F64" s="2" t="s">
        <v>14</v>
      </c>
      <c r="G64" s="6">
        <f>H64+I64+J64</f>
        <v>0</v>
      </c>
      <c r="H64" s="7"/>
      <c r="I64" s="158"/>
      <c r="J64" s="18"/>
    </row>
    <row r="65" spans="1:10" x14ac:dyDescent="0.35">
      <c r="A65" s="235"/>
      <c r="B65" s="230"/>
      <c r="C65" s="231"/>
      <c r="D65" s="231"/>
      <c r="E65" s="231"/>
      <c r="F65" s="2" t="s">
        <v>15</v>
      </c>
      <c r="G65" s="6">
        <f>H65+I65+J65</f>
        <v>0</v>
      </c>
      <c r="H65" s="7"/>
      <c r="I65" s="158"/>
      <c r="J65" s="18"/>
    </row>
    <row r="66" spans="1:10" x14ac:dyDescent="0.35">
      <c r="A66" s="235"/>
      <c r="B66" s="230"/>
      <c r="C66" s="231"/>
      <c r="D66" s="231"/>
      <c r="E66" s="231"/>
      <c r="F66" s="3" t="s">
        <v>16</v>
      </c>
      <c r="G66" s="227">
        <f>H66+I66+J66</f>
        <v>0</v>
      </c>
      <c r="H66" s="232"/>
      <c r="I66" s="232"/>
      <c r="J66" s="225"/>
    </row>
    <row r="67" spans="1:10" x14ac:dyDescent="0.35">
      <c r="A67" s="235"/>
      <c r="B67" s="230"/>
      <c r="C67" s="231"/>
      <c r="D67" s="231"/>
      <c r="E67" s="231"/>
      <c r="F67" s="4" t="s">
        <v>17</v>
      </c>
      <c r="G67" s="228"/>
      <c r="H67" s="233"/>
      <c r="I67" s="233"/>
      <c r="J67" s="226"/>
    </row>
    <row r="68" spans="1:10" x14ac:dyDescent="0.35">
      <c r="A68" s="235"/>
      <c r="B68" s="230"/>
      <c r="C68" s="231"/>
      <c r="D68" s="231"/>
      <c r="E68" s="231"/>
      <c r="F68" s="3" t="s">
        <v>16</v>
      </c>
      <c r="G68" s="227">
        <f>H68+I68+J68</f>
        <v>0</v>
      </c>
      <c r="H68" s="232"/>
      <c r="I68" s="232"/>
      <c r="J68" s="225"/>
    </row>
    <row r="69" spans="1:10" ht="34.5" x14ac:dyDescent="0.35">
      <c r="A69" s="235"/>
      <c r="B69" s="230"/>
      <c r="C69" s="231"/>
      <c r="D69" s="231"/>
      <c r="E69" s="231"/>
      <c r="F69" s="4" t="s">
        <v>18</v>
      </c>
      <c r="G69" s="228"/>
      <c r="H69" s="233"/>
      <c r="I69" s="233"/>
      <c r="J69" s="226"/>
    </row>
    <row r="70" spans="1:10" x14ac:dyDescent="0.35">
      <c r="A70" s="235"/>
      <c r="B70" s="230"/>
      <c r="C70" s="231"/>
      <c r="D70" s="231"/>
      <c r="E70" s="231"/>
      <c r="F70" s="3" t="s">
        <v>16</v>
      </c>
      <c r="G70" s="227">
        <f>H70+I70+J70</f>
        <v>0</v>
      </c>
      <c r="H70" s="232"/>
      <c r="I70" s="232"/>
      <c r="J70" s="225"/>
    </row>
    <row r="71" spans="1:10" ht="23" x14ac:dyDescent="0.35">
      <c r="A71" s="235"/>
      <c r="B71" s="230"/>
      <c r="C71" s="231"/>
      <c r="D71" s="231"/>
      <c r="E71" s="231"/>
      <c r="F71" s="4" t="s">
        <v>19</v>
      </c>
      <c r="G71" s="228"/>
      <c r="H71" s="233"/>
      <c r="I71" s="233"/>
      <c r="J71" s="226"/>
    </row>
    <row r="72" spans="1:10" x14ac:dyDescent="0.35">
      <c r="A72" s="235"/>
      <c r="B72" s="230"/>
      <c r="C72" s="231"/>
      <c r="D72" s="231"/>
      <c r="E72" s="231"/>
      <c r="F72" s="2" t="s">
        <v>20</v>
      </c>
      <c r="G72" s="8">
        <f>G66+G68+G70</f>
        <v>0</v>
      </c>
      <c r="H72" s="9">
        <f>H66+H68+H70</f>
        <v>0</v>
      </c>
      <c r="I72" s="9">
        <f>I66+I68+I70</f>
        <v>0</v>
      </c>
      <c r="J72" s="19">
        <f>J66+J68+J70</f>
        <v>0</v>
      </c>
    </row>
    <row r="73" spans="1:10" x14ac:dyDescent="0.35">
      <c r="A73" s="235"/>
      <c r="B73" s="230"/>
      <c r="C73" s="231"/>
      <c r="D73" s="231"/>
      <c r="E73" s="231"/>
      <c r="F73" s="5" t="s">
        <v>21</v>
      </c>
      <c r="G73" s="8">
        <f>G64+G65+G72</f>
        <v>0</v>
      </c>
      <c r="H73" s="9">
        <f>H64+H65+H72</f>
        <v>0</v>
      </c>
      <c r="I73" s="9">
        <f>I64+I65+I72</f>
        <v>0</v>
      </c>
      <c r="J73" s="19">
        <f>J64+J65+J72</f>
        <v>0</v>
      </c>
    </row>
    <row r="74" spans="1:10" x14ac:dyDescent="0.35">
      <c r="A74" s="235"/>
      <c r="B74" s="230"/>
      <c r="C74" s="231"/>
      <c r="D74" s="231"/>
      <c r="E74" s="231"/>
      <c r="F74" s="5" t="s">
        <v>22</v>
      </c>
      <c r="G74" s="8">
        <f>SUM(H74:J74)</f>
        <v>0</v>
      </c>
      <c r="H74" s="9"/>
      <c r="I74" s="9"/>
      <c r="J74" s="19"/>
    </row>
    <row r="75" spans="1:10" x14ac:dyDescent="0.35">
      <c r="A75" s="235"/>
      <c r="B75" s="230"/>
      <c r="C75" s="231" t="s">
        <v>29</v>
      </c>
      <c r="D75" s="231"/>
      <c r="E75" s="231"/>
      <c r="F75" s="2" t="s">
        <v>14</v>
      </c>
      <c r="G75" s="6">
        <f>H75+I75+J75</f>
        <v>0</v>
      </c>
      <c r="H75" s="7"/>
      <c r="I75" s="158"/>
      <c r="J75" s="18"/>
    </row>
    <row r="76" spans="1:10" x14ac:dyDescent="0.35">
      <c r="A76" s="235"/>
      <c r="B76" s="230"/>
      <c r="C76" s="231"/>
      <c r="D76" s="231"/>
      <c r="E76" s="231"/>
      <c r="F76" s="2" t="s">
        <v>15</v>
      </c>
      <c r="G76" s="6">
        <f>H76+I76+J76</f>
        <v>0</v>
      </c>
      <c r="H76" s="7"/>
      <c r="I76" s="158"/>
      <c r="J76" s="18"/>
    </row>
    <row r="77" spans="1:10" x14ac:dyDescent="0.35">
      <c r="A77" s="235"/>
      <c r="B77" s="230"/>
      <c r="C77" s="231"/>
      <c r="D77" s="231"/>
      <c r="E77" s="231"/>
      <c r="F77" s="3" t="s">
        <v>16</v>
      </c>
      <c r="G77" s="227">
        <f>H77+I77+J77</f>
        <v>0</v>
      </c>
      <c r="H77" s="223"/>
      <c r="I77" s="223"/>
      <c r="J77" s="225"/>
    </row>
    <row r="78" spans="1:10" x14ac:dyDescent="0.35">
      <c r="A78" s="235"/>
      <c r="B78" s="230"/>
      <c r="C78" s="231"/>
      <c r="D78" s="231"/>
      <c r="E78" s="231"/>
      <c r="F78" s="4" t="s">
        <v>17</v>
      </c>
      <c r="G78" s="228"/>
      <c r="H78" s="224"/>
      <c r="I78" s="224"/>
      <c r="J78" s="226"/>
    </row>
    <row r="79" spans="1:10" x14ac:dyDescent="0.35">
      <c r="A79" s="235"/>
      <c r="B79" s="230"/>
      <c r="C79" s="231"/>
      <c r="D79" s="231"/>
      <c r="E79" s="231"/>
      <c r="F79" s="3" t="s">
        <v>16</v>
      </c>
      <c r="G79" s="227">
        <f>H79+I79+J79</f>
        <v>0</v>
      </c>
      <c r="H79" s="223"/>
      <c r="I79" s="223"/>
      <c r="J79" s="225"/>
    </row>
    <row r="80" spans="1:10" ht="34.5" x14ac:dyDescent="0.35">
      <c r="A80" s="235"/>
      <c r="B80" s="230"/>
      <c r="C80" s="231"/>
      <c r="D80" s="231"/>
      <c r="E80" s="231"/>
      <c r="F80" s="4" t="s">
        <v>18</v>
      </c>
      <c r="G80" s="228"/>
      <c r="H80" s="224"/>
      <c r="I80" s="224"/>
      <c r="J80" s="226"/>
    </row>
    <row r="81" spans="1:10" x14ac:dyDescent="0.35">
      <c r="A81" s="235"/>
      <c r="B81" s="230"/>
      <c r="C81" s="231"/>
      <c r="D81" s="231"/>
      <c r="E81" s="231"/>
      <c r="F81" s="3" t="s">
        <v>16</v>
      </c>
      <c r="G81" s="227">
        <f>H81+I81+J81</f>
        <v>0</v>
      </c>
      <c r="H81" s="223"/>
      <c r="I81" s="223"/>
      <c r="J81" s="225"/>
    </row>
    <row r="82" spans="1:10" ht="23" x14ac:dyDescent="0.35">
      <c r="A82" s="235"/>
      <c r="B82" s="230"/>
      <c r="C82" s="231"/>
      <c r="D82" s="231"/>
      <c r="E82" s="231"/>
      <c r="F82" s="4" t="s">
        <v>19</v>
      </c>
      <c r="G82" s="228"/>
      <c r="H82" s="224"/>
      <c r="I82" s="224"/>
      <c r="J82" s="226"/>
    </row>
    <row r="83" spans="1:10" x14ac:dyDescent="0.35">
      <c r="A83" s="235"/>
      <c r="B83" s="230"/>
      <c r="C83" s="231"/>
      <c r="D83" s="231"/>
      <c r="E83" s="231"/>
      <c r="F83" s="2" t="s">
        <v>20</v>
      </c>
      <c r="G83" s="8">
        <f>G77+G79+G81</f>
        <v>0</v>
      </c>
      <c r="H83" s="9">
        <f>H77+H79+H81</f>
        <v>0</v>
      </c>
      <c r="I83" s="9">
        <f>I77+I79+I81</f>
        <v>0</v>
      </c>
      <c r="J83" s="19">
        <f>J77+J79+J81</f>
        <v>0</v>
      </c>
    </row>
    <row r="84" spans="1:10" x14ac:dyDescent="0.35">
      <c r="A84" s="235"/>
      <c r="B84" s="230"/>
      <c r="C84" s="231"/>
      <c r="D84" s="231"/>
      <c r="E84" s="231"/>
      <c r="F84" s="5" t="s">
        <v>21</v>
      </c>
      <c r="G84" s="8">
        <f>G75+G76+G83</f>
        <v>0</v>
      </c>
      <c r="H84" s="9">
        <f>H75+H76+H83</f>
        <v>0</v>
      </c>
      <c r="I84" s="9">
        <f>I75+I76+I83</f>
        <v>0</v>
      </c>
      <c r="J84" s="19">
        <f>J75+J76+J83</f>
        <v>0</v>
      </c>
    </row>
    <row r="85" spans="1:10" x14ac:dyDescent="0.35">
      <c r="A85" s="235"/>
      <c r="B85" s="230"/>
      <c r="C85" s="231"/>
      <c r="D85" s="231"/>
      <c r="E85" s="231"/>
      <c r="F85" s="5" t="s">
        <v>22</v>
      </c>
      <c r="G85" s="8">
        <f>SUM(H85:J85)</f>
        <v>0</v>
      </c>
      <c r="H85" s="9"/>
      <c r="I85" s="9"/>
      <c r="J85" s="19"/>
    </row>
    <row r="86" spans="1:10" x14ac:dyDescent="0.35">
      <c r="A86" s="235"/>
      <c r="B86" s="230"/>
      <c r="C86" s="231" t="s">
        <v>30</v>
      </c>
      <c r="D86" s="231"/>
      <c r="E86" s="231"/>
      <c r="F86" s="2" t="s">
        <v>14</v>
      </c>
      <c r="G86" s="6">
        <f>H86+I86+J86</f>
        <v>0</v>
      </c>
      <c r="H86" s="7"/>
      <c r="I86" s="158"/>
      <c r="J86" s="18"/>
    </row>
    <row r="87" spans="1:10" x14ac:dyDescent="0.35">
      <c r="A87" s="235"/>
      <c r="B87" s="230"/>
      <c r="C87" s="231"/>
      <c r="D87" s="231"/>
      <c r="E87" s="231"/>
      <c r="F87" s="2" t="s">
        <v>15</v>
      </c>
      <c r="G87" s="6">
        <f>H87+I87+J87</f>
        <v>0</v>
      </c>
      <c r="H87" s="7"/>
      <c r="I87" s="158"/>
      <c r="J87" s="18"/>
    </row>
    <row r="88" spans="1:10" x14ac:dyDescent="0.35">
      <c r="A88" s="235"/>
      <c r="B88" s="230"/>
      <c r="C88" s="231"/>
      <c r="D88" s="231"/>
      <c r="E88" s="231"/>
      <c r="F88" s="3" t="s">
        <v>16</v>
      </c>
      <c r="G88" s="227">
        <f>H88+I88+J88</f>
        <v>0</v>
      </c>
      <c r="H88" s="232"/>
      <c r="I88" s="232"/>
      <c r="J88" s="225"/>
    </row>
    <row r="89" spans="1:10" x14ac:dyDescent="0.35">
      <c r="A89" s="235"/>
      <c r="B89" s="230"/>
      <c r="C89" s="231"/>
      <c r="D89" s="231"/>
      <c r="E89" s="231"/>
      <c r="F89" s="4" t="s">
        <v>17</v>
      </c>
      <c r="G89" s="228"/>
      <c r="H89" s="233"/>
      <c r="I89" s="233"/>
      <c r="J89" s="226"/>
    </row>
    <row r="90" spans="1:10" x14ac:dyDescent="0.35">
      <c r="A90" s="235"/>
      <c r="B90" s="230"/>
      <c r="C90" s="231"/>
      <c r="D90" s="231"/>
      <c r="E90" s="231"/>
      <c r="F90" s="3" t="s">
        <v>16</v>
      </c>
      <c r="G90" s="227">
        <f>H90+I90+J90</f>
        <v>0</v>
      </c>
      <c r="H90" s="232"/>
      <c r="I90" s="232"/>
      <c r="J90" s="225"/>
    </row>
    <row r="91" spans="1:10" ht="34.5" x14ac:dyDescent="0.35">
      <c r="A91" s="235"/>
      <c r="B91" s="230"/>
      <c r="C91" s="231"/>
      <c r="D91" s="231"/>
      <c r="E91" s="231"/>
      <c r="F91" s="4" t="s">
        <v>18</v>
      </c>
      <c r="G91" s="228"/>
      <c r="H91" s="233"/>
      <c r="I91" s="233"/>
      <c r="J91" s="226"/>
    </row>
    <row r="92" spans="1:10" x14ac:dyDescent="0.35">
      <c r="A92" s="235"/>
      <c r="B92" s="230"/>
      <c r="C92" s="231"/>
      <c r="D92" s="231"/>
      <c r="E92" s="231"/>
      <c r="F92" s="3" t="s">
        <v>16</v>
      </c>
      <c r="G92" s="227">
        <f>H92+I92+J92</f>
        <v>0</v>
      </c>
      <c r="H92" s="232"/>
      <c r="I92" s="232"/>
      <c r="J92" s="225"/>
    </row>
    <row r="93" spans="1:10" ht="23" x14ac:dyDescent="0.35">
      <c r="A93" s="235"/>
      <c r="B93" s="230"/>
      <c r="C93" s="231"/>
      <c r="D93" s="231"/>
      <c r="E93" s="231"/>
      <c r="F93" s="4" t="s">
        <v>19</v>
      </c>
      <c r="G93" s="228"/>
      <c r="H93" s="233"/>
      <c r="I93" s="233"/>
      <c r="J93" s="226"/>
    </row>
    <row r="94" spans="1:10" x14ac:dyDescent="0.35">
      <c r="A94" s="235"/>
      <c r="B94" s="230"/>
      <c r="C94" s="231"/>
      <c r="D94" s="231"/>
      <c r="E94" s="231"/>
      <c r="F94" s="2" t="s">
        <v>20</v>
      </c>
      <c r="G94" s="8">
        <f>G88+G90+G92</f>
        <v>0</v>
      </c>
      <c r="H94" s="9">
        <f>H88+H90+H92</f>
        <v>0</v>
      </c>
      <c r="I94" s="9">
        <f>I88+I90+I92</f>
        <v>0</v>
      </c>
      <c r="J94" s="19">
        <f>J88+J90+J92</f>
        <v>0</v>
      </c>
    </row>
    <row r="95" spans="1:10" x14ac:dyDescent="0.35">
      <c r="A95" s="235"/>
      <c r="B95" s="230"/>
      <c r="C95" s="231"/>
      <c r="D95" s="231"/>
      <c r="E95" s="231"/>
      <c r="F95" s="5" t="s">
        <v>21</v>
      </c>
      <c r="G95" s="8">
        <f>G86+G87+G94</f>
        <v>0</v>
      </c>
      <c r="H95" s="9">
        <f>H86+H87+H94</f>
        <v>0</v>
      </c>
      <c r="I95" s="9">
        <f>I86+I87+I94</f>
        <v>0</v>
      </c>
      <c r="J95" s="19">
        <f>J86+J87+J94</f>
        <v>0</v>
      </c>
    </row>
    <row r="96" spans="1:10" x14ac:dyDescent="0.35">
      <c r="A96" s="235"/>
      <c r="B96" s="239"/>
      <c r="C96" s="231"/>
      <c r="D96" s="231"/>
      <c r="E96" s="231"/>
      <c r="F96" s="5" t="s">
        <v>22</v>
      </c>
      <c r="G96" s="8">
        <f>SUM(H96:J96)</f>
        <v>0</v>
      </c>
      <c r="H96" s="9"/>
      <c r="I96" s="9"/>
      <c r="J96" s="19"/>
    </row>
    <row r="97" spans="1:10" x14ac:dyDescent="0.35">
      <c r="A97" s="235"/>
      <c r="B97" s="217" t="s">
        <v>31</v>
      </c>
      <c r="C97" s="218"/>
      <c r="D97" s="218"/>
      <c r="E97" s="218"/>
      <c r="F97" s="219"/>
      <c r="G97" s="10">
        <f>G18+G19+G29+G30+G40+G41+G51+G52+G62+G63+G73+G74+G84+G85+G95+G96</f>
        <v>0</v>
      </c>
      <c r="H97" s="10">
        <f>H18+H19+H29+H30+H40+H41+H51+H52+H62+H63+H73+H74+H84+H85+H95+H96</f>
        <v>0</v>
      </c>
      <c r="I97" s="10">
        <f t="shared" ref="I97:J97" si="0">I18+I19+I29+I30+I40+I41+I51+I52+I62+I63+I73+I74+I84+I85+I95+I96</f>
        <v>0</v>
      </c>
      <c r="J97" s="27">
        <f t="shared" si="0"/>
        <v>0</v>
      </c>
    </row>
    <row r="98" spans="1:10" x14ac:dyDescent="0.35">
      <c r="A98" s="235"/>
      <c r="B98" s="229" t="s">
        <v>40</v>
      </c>
      <c r="C98" s="231" t="s">
        <v>34</v>
      </c>
      <c r="D98" s="231"/>
      <c r="E98" s="231"/>
      <c r="F98" s="2" t="s">
        <v>14</v>
      </c>
      <c r="G98" s="6">
        <f>H98+I98+J98</f>
        <v>0</v>
      </c>
      <c r="H98" s="7"/>
      <c r="I98" s="158"/>
      <c r="J98" s="18"/>
    </row>
    <row r="99" spans="1:10" x14ac:dyDescent="0.35">
      <c r="A99" s="235"/>
      <c r="B99" s="230"/>
      <c r="C99" s="231"/>
      <c r="D99" s="231"/>
      <c r="E99" s="231"/>
      <c r="F99" s="2" t="s">
        <v>15</v>
      </c>
      <c r="G99" s="6">
        <f>H99+I99+J99</f>
        <v>0</v>
      </c>
      <c r="H99" s="7"/>
      <c r="I99" s="158"/>
      <c r="J99" s="18"/>
    </row>
    <row r="100" spans="1:10" x14ac:dyDescent="0.35">
      <c r="A100" s="235"/>
      <c r="B100" s="230"/>
      <c r="C100" s="231"/>
      <c r="D100" s="231"/>
      <c r="E100" s="231"/>
      <c r="F100" s="3" t="s">
        <v>16</v>
      </c>
      <c r="G100" s="227">
        <f>H100+I100+J100</f>
        <v>0</v>
      </c>
      <c r="H100" s="223"/>
      <c r="I100" s="223"/>
      <c r="J100" s="225"/>
    </row>
    <row r="101" spans="1:10" x14ac:dyDescent="0.35">
      <c r="A101" s="235"/>
      <c r="B101" s="230"/>
      <c r="C101" s="231"/>
      <c r="D101" s="231"/>
      <c r="E101" s="231"/>
      <c r="F101" s="4" t="s">
        <v>17</v>
      </c>
      <c r="G101" s="228"/>
      <c r="H101" s="224"/>
      <c r="I101" s="224"/>
      <c r="J101" s="226"/>
    </row>
    <row r="102" spans="1:10" x14ac:dyDescent="0.35">
      <c r="A102" s="235"/>
      <c r="B102" s="230"/>
      <c r="C102" s="231"/>
      <c r="D102" s="231"/>
      <c r="E102" s="231"/>
      <c r="F102" s="3" t="s">
        <v>16</v>
      </c>
      <c r="G102" s="227">
        <f>H102+I102+J102</f>
        <v>0</v>
      </c>
      <c r="H102" s="223"/>
      <c r="I102" s="223"/>
      <c r="J102" s="225"/>
    </row>
    <row r="103" spans="1:10" ht="34.5" x14ac:dyDescent="0.35">
      <c r="A103" s="235"/>
      <c r="B103" s="230"/>
      <c r="C103" s="231"/>
      <c r="D103" s="231"/>
      <c r="E103" s="231"/>
      <c r="F103" s="4" t="s">
        <v>18</v>
      </c>
      <c r="G103" s="228"/>
      <c r="H103" s="224"/>
      <c r="I103" s="224"/>
      <c r="J103" s="226"/>
    </row>
    <row r="104" spans="1:10" x14ac:dyDescent="0.35">
      <c r="A104" s="235"/>
      <c r="B104" s="230"/>
      <c r="C104" s="231"/>
      <c r="D104" s="231"/>
      <c r="E104" s="231"/>
      <c r="F104" s="3" t="s">
        <v>16</v>
      </c>
      <c r="G104" s="227">
        <f>H104+I104+J104</f>
        <v>0</v>
      </c>
      <c r="H104" s="223"/>
      <c r="I104" s="223"/>
      <c r="J104" s="225"/>
    </row>
    <row r="105" spans="1:10" ht="23" x14ac:dyDescent="0.35">
      <c r="A105" s="235"/>
      <c r="B105" s="230"/>
      <c r="C105" s="231"/>
      <c r="D105" s="231"/>
      <c r="E105" s="231"/>
      <c r="F105" s="4" t="s">
        <v>19</v>
      </c>
      <c r="G105" s="228"/>
      <c r="H105" s="224"/>
      <c r="I105" s="224"/>
      <c r="J105" s="226"/>
    </row>
    <row r="106" spans="1:10" x14ac:dyDescent="0.35">
      <c r="A106" s="235"/>
      <c r="B106" s="230"/>
      <c r="C106" s="231"/>
      <c r="D106" s="231"/>
      <c r="E106" s="231"/>
      <c r="F106" s="2" t="s">
        <v>20</v>
      </c>
      <c r="G106" s="8">
        <f>G100+G102+G104</f>
        <v>0</v>
      </c>
      <c r="H106" s="9">
        <f>H100+H102+H104</f>
        <v>0</v>
      </c>
      <c r="I106" s="9">
        <f>I100+I102+I104</f>
        <v>0</v>
      </c>
      <c r="J106" s="19">
        <f>J100+J102+J104</f>
        <v>0</v>
      </c>
    </row>
    <row r="107" spans="1:10" x14ac:dyDescent="0.35">
      <c r="A107" s="235"/>
      <c r="B107" s="230"/>
      <c r="C107" s="231"/>
      <c r="D107" s="231"/>
      <c r="E107" s="231"/>
      <c r="F107" s="5" t="s">
        <v>21</v>
      </c>
      <c r="G107" s="8">
        <f>G98+G99+G106</f>
        <v>0</v>
      </c>
      <c r="H107" s="9">
        <f>H98+H99+H106</f>
        <v>0</v>
      </c>
      <c r="I107" s="9">
        <f>I98+I99+I106</f>
        <v>0</v>
      </c>
      <c r="J107" s="19">
        <f>J98+J99+J106</f>
        <v>0</v>
      </c>
    </row>
    <row r="108" spans="1:10" x14ac:dyDescent="0.35">
      <c r="A108" s="235"/>
      <c r="B108" s="230"/>
      <c r="C108" s="231"/>
      <c r="D108" s="231"/>
      <c r="E108" s="231"/>
      <c r="F108" s="5" t="s">
        <v>22</v>
      </c>
      <c r="G108" s="8">
        <f>SUM(H108:J108)</f>
        <v>0</v>
      </c>
      <c r="H108" s="9"/>
      <c r="I108" s="9"/>
      <c r="J108" s="19"/>
    </row>
    <row r="109" spans="1:10" x14ac:dyDescent="0.35">
      <c r="A109" s="235"/>
      <c r="B109" s="230"/>
      <c r="C109" s="231" t="s">
        <v>35</v>
      </c>
      <c r="D109" s="231"/>
      <c r="E109" s="231"/>
      <c r="F109" s="2" t="s">
        <v>14</v>
      </c>
      <c r="G109" s="6">
        <f>H109+I109+J109</f>
        <v>0</v>
      </c>
      <c r="H109" s="7"/>
      <c r="I109" s="158"/>
      <c r="J109" s="18"/>
    </row>
    <row r="110" spans="1:10" x14ac:dyDescent="0.35">
      <c r="A110" s="235"/>
      <c r="B110" s="230"/>
      <c r="C110" s="231"/>
      <c r="D110" s="231"/>
      <c r="E110" s="231"/>
      <c r="F110" s="2" t="s">
        <v>15</v>
      </c>
      <c r="G110" s="6">
        <f>H110+I110+J110</f>
        <v>0</v>
      </c>
      <c r="H110" s="7"/>
      <c r="I110" s="158"/>
      <c r="J110" s="18"/>
    </row>
    <row r="111" spans="1:10" x14ac:dyDescent="0.35">
      <c r="A111" s="235"/>
      <c r="B111" s="230"/>
      <c r="C111" s="231"/>
      <c r="D111" s="231"/>
      <c r="E111" s="231"/>
      <c r="F111" s="3" t="s">
        <v>16</v>
      </c>
      <c r="G111" s="227">
        <f>H111+I111+J111</f>
        <v>0</v>
      </c>
      <c r="H111" s="232"/>
      <c r="I111" s="232"/>
      <c r="J111" s="225"/>
    </row>
    <row r="112" spans="1:10" x14ac:dyDescent="0.35">
      <c r="A112" s="235"/>
      <c r="B112" s="230"/>
      <c r="C112" s="231"/>
      <c r="D112" s="231"/>
      <c r="E112" s="231"/>
      <c r="F112" s="4" t="s">
        <v>17</v>
      </c>
      <c r="G112" s="228"/>
      <c r="H112" s="233"/>
      <c r="I112" s="233"/>
      <c r="J112" s="226"/>
    </row>
    <row r="113" spans="1:10" x14ac:dyDescent="0.35">
      <c r="A113" s="235"/>
      <c r="B113" s="230"/>
      <c r="C113" s="231"/>
      <c r="D113" s="231"/>
      <c r="E113" s="231"/>
      <c r="F113" s="3" t="s">
        <v>16</v>
      </c>
      <c r="G113" s="227">
        <f>H113+I113+J113</f>
        <v>0</v>
      </c>
      <c r="H113" s="232"/>
      <c r="I113" s="232"/>
      <c r="J113" s="225"/>
    </row>
    <row r="114" spans="1:10" ht="34.5" x14ac:dyDescent="0.35">
      <c r="A114" s="235"/>
      <c r="B114" s="230"/>
      <c r="C114" s="231"/>
      <c r="D114" s="231"/>
      <c r="E114" s="231"/>
      <c r="F114" s="4" t="s">
        <v>18</v>
      </c>
      <c r="G114" s="228"/>
      <c r="H114" s="233"/>
      <c r="I114" s="233"/>
      <c r="J114" s="226"/>
    </row>
    <row r="115" spans="1:10" x14ac:dyDescent="0.35">
      <c r="A115" s="235"/>
      <c r="B115" s="230"/>
      <c r="C115" s="231"/>
      <c r="D115" s="231"/>
      <c r="E115" s="231"/>
      <c r="F115" s="3" t="s">
        <v>16</v>
      </c>
      <c r="G115" s="227">
        <f>H115+I115+J115</f>
        <v>0</v>
      </c>
      <c r="H115" s="232"/>
      <c r="I115" s="232"/>
      <c r="J115" s="225"/>
    </row>
    <row r="116" spans="1:10" ht="23" x14ac:dyDescent="0.35">
      <c r="A116" s="235"/>
      <c r="B116" s="230"/>
      <c r="C116" s="231"/>
      <c r="D116" s="231"/>
      <c r="E116" s="231"/>
      <c r="F116" s="4" t="s">
        <v>19</v>
      </c>
      <c r="G116" s="228"/>
      <c r="H116" s="233"/>
      <c r="I116" s="233"/>
      <c r="J116" s="226"/>
    </row>
    <row r="117" spans="1:10" x14ac:dyDescent="0.35">
      <c r="A117" s="235"/>
      <c r="B117" s="230"/>
      <c r="C117" s="231"/>
      <c r="D117" s="231"/>
      <c r="E117" s="231"/>
      <c r="F117" s="2" t="s">
        <v>20</v>
      </c>
      <c r="G117" s="8">
        <f>G111+G113+G115</f>
        <v>0</v>
      </c>
      <c r="H117" s="9">
        <f>H111+H113+H115</f>
        <v>0</v>
      </c>
      <c r="I117" s="9">
        <f>I111+I113+I115</f>
        <v>0</v>
      </c>
      <c r="J117" s="19">
        <f>J111+J113+J115</f>
        <v>0</v>
      </c>
    </row>
    <row r="118" spans="1:10" x14ac:dyDescent="0.35">
      <c r="A118" s="235"/>
      <c r="B118" s="230"/>
      <c r="C118" s="231"/>
      <c r="D118" s="231"/>
      <c r="E118" s="231"/>
      <c r="F118" s="5" t="s">
        <v>21</v>
      </c>
      <c r="G118" s="8">
        <f>G109+G110+G117</f>
        <v>0</v>
      </c>
      <c r="H118" s="9">
        <f>H109+H110+H117</f>
        <v>0</v>
      </c>
      <c r="I118" s="9">
        <f>I109+I110+I117</f>
        <v>0</v>
      </c>
      <c r="J118" s="19">
        <f>J109+J110+J117</f>
        <v>0</v>
      </c>
    </row>
    <row r="119" spans="1:10" x14ac:dyDescent="0.35">
      <c r="A119" s="235"/>
      <c r="B119" s="230"/>
      <c r="C119" s="231"/>
      <c r="D119" s="231"/>
      <c r="E119" s="231"/>
      <c r="F119" s="5" t="s">
        <v>22</v>
      </c>
      <c r="G119" s="8">
        <f>SUM(H119:J119)</f>
        <v>0</v>
      </c>
      <c r="H119" s="9"/>
      <c r="I119" s="9"/>
      <c r="J119" s="19"/>
    </row>
    <row r="120" spans="1:10" x14ac:dyDescent="0.35">
      <c r="A120" s="235"/>
      <c r="B120" s="230"/>
      <c r="C120" s="231" t="s">
        <v>36</v>
      </c>
      <c r="D120" s="231"/>
      <c r="E120" s="231"/>
      <c r="F120" s="2" t="s">
        <v>14</v>
      </c>
      <c r="G120" s="6">
        <f>H120+I120+J120</f>
        <v>0</v>
      </c>
      <c r="H120" s="7"/>
      <c r="I120" s="158"/>
      <c r="J120" s="18"/>
    </row>
    <row r="121" spans="1:10" x14ac:dyDescent="0.35">
      <c r="A121" s="235"/>
      <c r="B121" s="230"/>
      <c r="C121" s="231"/>
      <c r="D121" s="231"/>
      <c r="E121" s="231"/>
      <c r="F121" s="2" t="s">
        <v>15</v>
      </c>
      <c r="G121" s="6">
        <f>H121+I121+J121</f>
        <v>0</v>
      </c>
      <c r="H121" s="7"/>
      <c r="I121" s="158"/>
      <c r="J121" s="18"/>
    </row>
    <row r="122" spans="1:10" x14ac:dyDescent="0.35">
      <c r="A122" s="235"/>
      <c r="B122" s="230"/>
      <c r="C122" s="231"/>
      <c r="D122" s="231"/>
      <c r="E122" s="231"/>
      <c r="F122" s="3" t="s">
        <v>16</v>
      </c>
      <c r="G122" s="227">
        <f>H122+I122+J122</f>
        <v>0</v>
      </c>
      <c r="H122" s="223"/>
      <c r="I122" s="223"/>
      <c r="J122" s="225"/>
    </row>
    <row r="123" spans="1:10" x14ac:dyDescent="0.35">
      <c r="A123" s="235"/>
      <c r="B123" s="230"/>
      <c r="C123" s="231"/>
      <c r="D123" s="231"/>
      <c r="E123" s="231"/>
      <c r="F123" s="4" t="s">
        <v>17</v>
      </c>
      <c r="G123" s="228"/>
      <c r="H123" s="224"/>
      <c r="I123" s="224"/>
      <c r="J123" s="226"/>
    </row>
    <row r="124" spans="1:10" x14ac:dyDescent="0.35">
      <c r="A124" s="235"/>
      <c r="B124" s="230"/>
      <c r="C124" s="231"/>
      <c r="D124" s="231"/>
      <c r="E124" s="231"/>
      <c r="F124" s="3" t="s">
        <v>16</v>
      </c>
      <c r="G124" s="227">
        <f>H124+I124+J124</f>
        <v>0</v>
      </c>
      <c r="H124" s="223"/>
      <c r="I124" s="223"/>
      <c r="J124" s="225"/>
    </row>
    <row r="125" spans="1:10" ht="34.5" x14ac:dyDescent="0.35">
      <c r="A125" s="235"/>
      <c r="B125" s="230"/>
      <c r="C125" s="231"/>
      <c r="D125" s="231"/>
      <c r="E125" s="231"/>
      <c r="F125" s="4" t="s">
        <v>18</v>
      </c>
      <c r="G125" s="228"/>
      <c r="H125" s="224"/>
      <c r="I125" s="224"/>
      <c r="J125" s="226"/>
    </row>
    <row r="126" spans="1:10" x14ac:dyDescent="0.35">
      <c r="A126" s="235"/>
      <c r="B126" s="230"/>
      <c r="C126" s="231"/>
      <c r="D126" s="231"/>
      <c r="E126" s="231"/>
      <c r="F126" s="3" t="s">
        <v>16</v>
      </c>
      <c r="G126" s="227">
        <f>H126+I126+J126</f>
        <v>0</v>
      </c>
      <c r="H126" s="223"/>
      <c r="I126" s="223"/>
      <c r="J126" s="225"/>
    </row>
    <row r="127" spans="1:10" ht="23" x14ac:dyDescent="0.35">
      <c r="A127" s="235"/>
      <c r="B127" s="230"/>
      <c r="C127" s="231"/>
      <c r="D127" s="231"/>
      <c r="E127" s="231"/>
      <c r="F127" s="4" t="s">
        <v>19</v>
      </c>
      <c r="G127" s="228"/>
      <c r="H127" s="224"/>
      <c r="I127" s="224"/>
      <c r="J127" s="226"/>
    </row>
    <row r="128" spans="1:10" x14ac:dyDescent="0.35">
      <c r="A128" s="235"/>
      <c r="B128" s="230"/>
      <c r="C128" s="231"/>
      <c r="D128" s="231"/>
      <c r="E128" s="231"/>
      <c r="F128" s="2" t="s">
        <v>20</v>
      </c>
      <c r="G128" s="8">
        <f>G122+G124+G126</f>
        <v>0</v>
      </c>
      <c r="H128" s="9">
        <f>H122+H124+H126</f>
        <v>0</v>
      </c>
      <c r="I128" s="9">
        <f>I122+I124+I126</f>
        <v>0</v>
      </c>
      <c r="J128" s="19">
        <f>J122+J124+J126</f>
        <v>0</v>
      </c>
    </row>
    <row r="129" spans="1:10" x14ac:dyDescent="0.35">
      <c r="A129" s="235"/>
      <c r="B129" s="230"/>
      <c r="C129" s="231"/>
      <c r="D129" s="231"/>
      <c r="E129" s="231"/>
      <c r="F129" s="5" t="s">
        <v>21</v>
      </c>
      <c r="G129" s="8">
        <f>G120+G121+G128</f>
        <v>0</v>
      </c>
      <c r="H129" s="9">
        <f>H120+H121+H128</f>
        <v>0</v>
      </c>
      <c r="I129" s="9">
        <f>I120+I121+I128</f>
        <v>0</v>
      </c>
      <c r="J129" s="19">
        <f>J120+J121+J128</f>
        <v>0</v>
      </c>
    </row>
    <row r="130" spans="1:10" x14ac:dyDescent="0.35">
      <c r="A130" s="235"/>
      <c r="B130" s="230"/>
      <c r="C130" s="231"/>
      <c r="D130" s="231"/>
      <c r="E130" s="231"/>
      <c r="F130" s="5" t="s">
        <v>22</v>
      </c>
      <c r="G130" s="8">
        <f>SUM(H130:J130)</f>
        <v>0</v>
      </c>
      <c r="H130" s="9"/>
      <c r="I130" s="9"/>
      <c r="J130" s="19"/>
    </row>
    <row r="131" spans="1:10" x14ac:dyDescent="0.35">
      <c r="A131" s="235"/>
      <c r="B131" s="230"/>
      <c r="C131" s="231" t="s">
        <v>37</v>
      </c>
      <c r="D131" s="231"/>
      <c r="E131" s="231"/>
      <c r="F131" s="2" t="s">
        <v>14</v>
      </c>
      <c r="G131" s="6">
        <f>H131+I131+J131</f>
        <v>0</v>
      </c>
      <c r="H131" s="7"/>
      <c r="I131" s="158"/>
      <c r="J131" s="18"/>
    </row>
    <row r="132" spans="1:10" x14ac:dyDescent="0.35">
      <c r="A132" s="235"/>
      <c r="B132" s="230"/>
      <c r="C132" s="231"/>
      <c r="D132" s="231"/>
      <c r="E132" s="231"/>
      <c r="F132" s="2" t="s">
        <v>15</v>
      </c>
      <c r="G132" s="6">
        <f>H132+I132+J132</f>
        <v>0</v>
      </c>
      <c r="H132" s="7"/>
      <c r="I132" s="158"/>
      <c r="J132" s="18"/>
    </row>
    <row r="133" spans="1:10" x14ac:dyDescent="0.35">
      <c r="A133" s="235"/>
      <c r="B133" s="230"/>
      <c r="C133" s="231"/>
      <c r="D133" s="231"/>
      <c r="E133" s="231"/>
      <c r="F133" s="3" t="s">
        <v>16</v>
      </c>
      <c r="G133" s="227">
        <f>H133+I133+J133</f>
        <v>0</v>
      </c>
      <c r="H133" s="232"/>
      <c r="I133" s="232"/>
      <c r="J133" s="225"/>
    </row>
    <row r="134" spans="1:10" x14ac:dyDescent="0.35">
      <c r="A134" s="235"/>
      <c r="B134" s="230"/>
      <c r="C134" s="231"/>
      <c r="D134" s="231"/>
      <c r="E134" s="231"/>
      <c r="F134" s="4" t="s">
        <v>17</v>
      </c>
      <c r="G134" s="228"/>
      <c r="H134" s="233"/>
      <c r="I134" s="233"/>
      <c r="J134" s="226"/>
    </row>
    <row r="135" spans="1:10" x14ac:dyDescent="0.35">
      <c r="A135" s="235"/>
      <c r="B135" s="230"/>
      <c r="C135" s="231"/>
      <c r="D135" s="231"/>
      <c r="E135" s="231"/>
      <c r="F135" s="3" t="s">
        <v>16</v>
      </c>
      <c r="G135" s="227">
        <f>H135+I135+J135</f>
        <v>0</v>
      </c>
      <c r="H135" s="232"/>
      <c r="I135" s="232"/>
      <c r="J135" s="225"/>
    </row>
    <row r="136" spans="1:10" ht="34.5" x14ac:dyDescent="0.35">
      <c r="A136" s="235"/>
      <c r="B136" s="230"/>
      <c r="C136" s="231"/>
      <c r="D136" s="231"/>
      <c r="E136" s="231"/>
      <c r="F136" s="4" t="s">
        <v>18</v>
      </c>
      <c r="G136" s="228"/>
      <c r="H136" s="233"/>
      <c r="I136" s="233"/>
      <c r="J136" s="226"/>
    </row>
    <row r="137" spans="1:10" x14ac:dyDescent="0.35">
      <c r="A137" s="235"/>
      <c r="B137" s="230"/>
      <c r="C137" s="231"/>
      <c r="D137" s="231"/>
      <c r="E137" s="231"/>
      <c r="F137" s="3" t="s">
        <v>16</v>
      </c>
      <c r="G137" s="227">
        <f>H137+I137+J137</f>
        <v>0</v>
      </c>
      <c r="H137" s="232"/>
      <c r="I137" s="232"/>
      <c r="J137" s="225"/>
    </row>
    <row r="138" spans="1:10" ht="23" x14ac:dyDescent="0.35">
      <c r="A138" s="235"/>
      <c r="B138" s="230"/>
      <c r="C138" s="231"/>
      <c r="D138" s="231"/>
      <c r="E138" s="231"/>
      <c r="F138" s="4" t="s">
        <v>19</v>
      </c>
      <c r="G138" s="228"/>
      <c r="H138" s="233"/>
      <c r="I138" s="233"/>
      <c r="J138" s="226"/>
    </row>
    <row r="139" spans="1:10" x14ac:dyDescent="0.35">
      <c r="A139" s="235"/>
      <c r="B139" s="230"/>
      <c r="C139" s="231"/>
      <c r="D139" s="231"/>
      <c r="E139" s="231"/>
      <c r="F139" s="2" t="s">
        <v>20</v>
      </c>
      <c r="G139" s="8">
        <f>G133+G135+G137</f>
        <v>0</v>
      </c>
      <c r="H139" s="9">
        <f>H133+H135+H137</f>
        <v>0</v>
      </c>
      <c r="I139" s="9">
        <f>I133+I135+I137</f>
        <v>0</v>
      </c>
      <c r="J139" s="19">
        <f>J133+J135+J137</f>
        <v>0</v>
      </c>
    </row>
    <row r="140" spans="1:10" x14ac:dyDescent="0.35">
      <c r="A140" s="235"/>
      <c r="B140" s="230"/>
      <c r="C140" s="231"/>
      <c r="D140" s="231"/>
      <c r="E140" s="231"/>
      <c r="F140" s="5" t="s">
        <v>21</v>
      </c>
      <c r="G140" s="8">
        <f>G131+G132+G139</f>
        <v>0</v>
      </c>
      <c r="H140" s="9">
        <f>H131+H132+H139</f>
        <v>0</v>
      </c>
      <c r="I140" s="9">
        <f>I131+I132+I139</f>
        <v>0</v>
      </c>
      <c r="J140" s="19">
        <f>J131+J132+J139</f>
        <v>0</v>
      </c>
    </row>
    <row r="141" spans="1:10" x14ac:dyDescent="0.35">
      <c r="A141" s="235"/>
      <c r="B141" s="230"/>
      <c r="C141" s="231"/>
      <c r="D141" s="231"/>
      <c r="E141" s="231"/>
      <c r="F141" s="5" t="s">
        <v>22</v>
      </c>
      <c r="G141" s="8">
        <f>SUM(H141:J141)</f>
        <v>0</v>
      </c>
      <c r="H141" s="9"/>
      <c r="I141" s="9"/>
      <c r="J141" s="19"/>
    </row>
    <row r="142" spans="1:10" x14ac:dyDescent="0.35">
      <c r="A142" s="235"/>
      <c r="B142" s="230"/>
      <c r="C142" s="231" t="s">
        <v>38</v>
      </c>
      <c r="D142" s="231"/>
      <c r="E142" s="231"/>
      <c r="F142" s="2" t="s">
        <v>14</v>
      </c>
      <c r="G142" s="6">
        <f>H142+I142+J142</f>
        <v>0</v>
      </c>
      <c r="H142" s="7"/>
      <c r="I142" s="158"/>
      <c r="J142" s="18"/>
    </row>
    <row r="143" spans="1:10" x14ac:dyDescent="0.35">
      <c r="A143" s="235"/>
      <c r="B143" s="230"/>
      <c r="C143" s="231"/>
      <c r="D143" s="231"/>
      <c r="E143" s="231"/>
      <c r="F143" s="2" t="s">
        <v>15</v>
      </c>
      <c r="G143" s="6">
        <f>H143+I143+J143</f>
        <v>0</v>
      </c>
      <c r="H143" s="7"/>
      <c r="I143" s="158"/>
      <c r="J143" s="18"/>
    </row>
    <row r="144" spans="1:10" x14ac:dyDescent="0.35">
      <c r="A144" s="235"/>
      <c r="B144" s="230"/>
      <c r="C144" s="231"/>
      <c r="D144" s="231"/>
      <c r="E144" s="231"/>
      <c r="F144" s="3" t="s">
        <v>16</v>
      </c>
      <c r="G144" s="227">
        <f>H144+I144+J144</f>
        <v>0</v>
      </c>
      <c r="H144" s="223"/>
      <c r="I144" s="223"/>
      <c r="J144" s="225"/>
    </row>
    <row r="145" spans="1:10" x14ac:dyDescent="0.35">
      <c r="A145" s="235"/>
      <c r="B145" s="230"/>
      <c r="C145" s="231"/>
      <c r="D145" s="231"/>
      <c r="E145" s="231"/>
      <c r="F145" s="4" t="s">
        <v>17</v>
      </c>
      <c r="G145" s="228"/>
      <c r="H145" s="224"/>
      <c r="I145" s="224"/>
      <c r="J145" s="226"/>
    </row>
    <row r="146" spans="1:10" x14ac:dyDescent="0.35">
      <c r="A146" s="235"/>
      <c r="B146" s="230"/>
      <c r="C146" s="231"/>
      <c r="D146" s="231"/>
      <c r="E146" s="231"/>
      <c r="F146" s="3" t="s">
        <v>16</v>
      </c>
      <c r="G146" s="227">
        <f>H146+I146+J146</f>
        <v>0</v>
      </c>
      <c r="H146" s="223"/>
      <c r="I146" s="223"/>
      <c r="J146" s="225"/>
    </row>
    <row r="147" spans="1:10" ht="34.5" x14ac:dyDescent="0.35">
      <c r="A147" s="235"/>
      <c r="B147" s="230"/>
      <c r="C147" s="231"/>
      <c r="D147" s="231"/>
      <c r="E147" s="231"/>
      <c r="F147" s="4" t="s">
        <v>18</v>
      </c>
      <c r="G147" s="228"/>
      <c r="H147" s="224"/>
      <c r="I147" s="224"/>
      <c r="J147" s="226"/>
    </row>
    <row r="148" spans="1:10" x14ac:dyDescent="0.35">
      <c r="A148" s="235"/>
      <c r="B148" s="230"/>
      <c r="C148" s="231"/>
      <c r="D148" s="231"/>
      <c r="E148" s="231"/>
      <c r="F148" s="3" t="s">
        <v>16</v>
      </c>
      <c r="G148" s="227">
        <f>H148+I148+J148</f>
        <v>0</v>
      </c>
      <c r="H148" s="223"/>
      <c r="I148" s="223"/>
      <c r="J148" s="225"/>
    </row>
    <row r="149" spans="1:10" ht="23" x14ac:dyDescent="0.35">
      <c r="A149" s="235"/>
      <c r="B149" s="230"/>
      <c r="C149" s="231"/>
      <c r="D149" s="231"/>
      <c r="E149" s="231"/>
      <c r="F149" s="4" t="s">
        <v>19</v>
      </c>
      <c r="G149" s="228"/>
      <c r="H149" s="224"/>
      <c r="I149" s="224"/>
      <c r="J149" s="226"/>
    </row>
    <row r="150" spans="1:10" x14ac:dyDescent="0.35">
      <c r="A150" s="235"/>
      <c r="B150" s="230"/>
      <c r="C150" s="231"/>
      <c r="D150" s="231"/>
      <c r="E150" s="231"/>
      <c r="F150" s="2" t="s">
        <v>20</v>
      </c>
      <c r="G150" s="8">
        <f>G144+G146+G148</f>
        <v>0</v>
      </c>
      <c r="H150" s="9">
        <f>H144+H146+H148</f>
        <v>0</v>
      </c>
      <c r="I150" s="9">
        <f>I144+I146+I148</f>
        <v>0</v>
      </c>
      <c r="J150" s="19">
        <f>J144+J146+J148</f>
        <v>0</v>
      </c>
    </row>
    <row r="151" spans="1:10" x14ac:dyDescent="0.35">
      <c r="A151" s="235"/>
      <c r="B151" s="230"/>
      <c r="C151" s="231"/>
      <c r="D151" s="231"/>
      <c r="E151" s="231"/>
      <c r="F151" s="5" t="s">
        <v>21</v>
      </c>
      <c r="G151" s="8">
        <f>G142+G143+G150</f>
        <v>0</v>
      </c>
      <c r="H151" s="9">
        <f>H142+H143+H150</f>
        <v>0</v>
      </c>
      <c r="I151" s="9">
        <f>I142+I143+I150</f>
        <v>0</v>
      </c>
      <c r="J151" s="19">
        <f>J142+J143+J150</f>
        <v>0</v>
      </c>
    </row>
    <row r="152" spans="1:10" x14ac:dyDescent="0.35">
      <c r="A152" s="235"/>
      <c r="B152" s="230"/>
      <c r="C152" s="231"/>
      <c r="D152" s="231"/>
      <c r="E152" s="231"/>
      <c r="F152" s="5" t="s">
        <v>22</v>
      </c>
      <c r="G152" s="8">
        <f>SUM(H152:J152)</f>
        <v>0</v>
      </c>
      <c r="H152" s="9"/>
      <c r="I152" s="9"/>
      <c r="J152" s="19"/>
    </row>
    <row r="153" spans="1:10" x14ac:dyDescent="0.35">
      <c r="A153" s="235"/>
      <c r="B153" s="217" t="s">
        <v>39</v>
      </c>
      <c r="C153" s="218"/>
      <c r="D153" s="218"/>
      <c r="E153" s="218"/>
      <c r="F153" s="219"/>
      <c r="G153" s="10">
        <f>G107+G108+G118+G119+G129+G130+G140+G141+G151+G152</f>
        <v>0</v>
      </c>
      <c r="H153" s="10">
        <f>H107+H108+H118+H119+H129+H130+H140+H141+H151+H152</f>
        <v>0</v>
      </c>
      <c r="I153" s="10">
        <f t="shared" ref="I153:J153" si="1">I107+I108+I118+I119+I129+I130+I140+I141+I151+I152</f>
        <v>0</v>
      </c>
      <c r="J153" s="27">
        <f t="shared" si="1"/>
        <v>0</v>
      </c>
    </row>
    <row r="154" spans="1:10" ht="15" customHeight="1" x14ac:dyDescent="0.35">
      <c r="A154" s="235"/>
      <c r="B154" s="229" t="s">
        <v>3</v>
      </c>
      <c r="C154" s="231" t="s">
        <v>4</v>
      </c>
      <c r="D154" s="231"/>
      <c r="E154" s="231"/>
      <c r="F154" s="2" t="s">
        <v>14</v>
      </c>
      <c r="G154" s="6">
        <f>H154+I154+J154</f>
        <v>0</v>
      </c>
      <c r="H154" s="7"/>
      <c r="I154" s="158"/>
      <c r="J154" s="18"/>
    </row>
    <row r="155" spans="1:10" x14ac:dyDescent="0.35">
      <c r="A155" s="235"/>
      <c r="B155" s="230"/>
      <c r="C155" s="231"/>
      <c r="D155" s="231"/>
      <c r="E155" s="231"/>
      <c r="F155" s="2" t="s">
        <v>15</v>
      </c>
      <c r="G155" s="6">
        <f>H155+I155+J155</f>
        <v>0</v>
      </c>
      <c r="H155" s="7"/>
      <c r="I155" s="158"/>
      <c r="J155" s="18"/>
    </row>
    <row r="156" spans="1:10" x14ac:dyDescent="0.35">
      <c r="A156" s="235"/>
      <c r="B156" s="230"/>
      <c r="C156" s="231"/>
      <c r="D156" s="231"/>
      <c r="E156" s="231"/>
      <c r="F156" s="3" t="s">
        <v>16</v>
      </c>
      <c r="G156" s="227">
        <f>H156+I156+J156</f>
        <v>0</v>
      </c>
      <c r="H156" s="232"/>
      <c r="I156" s="232"/>
      <c r="J156" s="225"/>
    </row>
    <row r="157" spans="1:10" x14ac:dyDescent="0.35">
      <c r="A157" s="235"/>
      <c r="B157" s="230"/>
      <c r="C157" s="231"/>
      <c r="D157" s="231"/>
      <c r="E157" s="231"/>
      <c r="F157" s="4" t="s">
        <v>17</v>
      </c>
      <c r="G157" s="228"/>
      <c r="H157" s="233"/>
      <c r="I157" s="233"/>
      <c r="J157" s="226"/>
    </row>
    <row r="158" spans="1:10" x14ac:dyDescent="0.35">
      <c r="A158" s="235"/>
      <c r="B158" s="230"/>
      <c r="C158" s="231"/>
      <c r="D158" s="231"/>
      <c r="E158" s="231"/>
      <c r="F158" s="3" t="s">
        <v>16</v>
      </c>
      <c r="G158" s="227">
        <f>H158+I158+J158</f>
        <v>0</v>
      </c>
      <c r="H158" s="232"/>
      <c r="I158" s="232"/>
      <c r="J158" s="225"/>
    </row>
    <row r="159" spans="1:10" ht="34.5" x14ac:dyDescent="0.35">
      <c r="A159" s="235"/>
      <c r="B159" s="230"/>
      <c r="C159" s="231"/>
      <c r="D159" s="231"/>
      <c r="E159" s="231"/>
      <c r="F159" s="4" t="s">
        <v>18</v>
      </c>
      <c r="G159" s="228"/>
      <c r="H159" s="233"/>
      <c r="I159" s="233"/>
      <c r="J159" s="226"/>
    </row>
    <row r="160" spans="1:10" x14ac:dyDescent="0.35">
      <c r="A160" s="235"/>
      <c r="B160" s="230"/>
      <c r="C160" s="231"/>
      <c r="D160" s="231"/>
      <c r="E160" s="231"/>
      <c r="F160" s="3" t="s">
        <v>16</v>
      </c>
      <c r="G160" s="227">
        <f>H160+I160+J160</f>
        <v>0</v>
      </c>
      <c r="H160" s="232"/>
      <c r="I160" s="232"/>
      <c r="J160" s="225"/>
    </row>
    <row r="161" spans="1:10" ht="23" x14ac:dyDescent="0.35">
      <c r="A161" s="235"/>
      <c r="B161" s="230"/>
      <c r="C161" s="231"/>
      <c r="D161" s="231"/>
      <c r="E161" s="231"/>
      <c r="F161" s="4" t="s">
        <v>19</v>
      </c>
      <c r="G161" s="228"/>
      <c r="H161" s="233"/>
      <c r="I161" s="233"/>
      <c r="J161" s="226"/>
    </row>
    <row r="162" spans="1:10" x14ac:dyDescent="0.35">
      <c r="A162" s="235"/>
      <c r="B162" s="230"/>
      <c r="C162" s="231"/>
      <c r="D162" s="231"/>
      <c r="E162" s="231"/>
      <c r="F162" s="2" t="s">
        <v>20</v>
      </c>
      <c r="G162" s="8">
        <f>G156+G158+G160</f>
        <v>0</v>
      </c>
      <c r="H162" s="9">
        <f>H156+H158+H160</f>
        <v>0</v>
      </c>
      <c r="I162" s="9">
        <f>I156+I158+I160</f>
        <v>0</v>
      </c>
      <c r="J162" s="19">
        <f>J156+J158+J160</f>
        <v>0</v>
      </c>
    </row>
    <row r="163" spans="1:10" x14ac:dyDescent="0.35">
      <c r="A163" s="235"/>
      <c r="B163" s="230"/>
      <c r="C163" s="231"/>
      <c r="D163" s="231"/>
      <c r="E163" s="231"/>
      <c r="F163" s="5" t="s">
        <v>21</v>
      </c>
      <c r="G163" s="8">
        <f>G154+G155+G162</f>
        <v>0</v>
      </c>
      <c r="H163" s="9">
        <f>H154+H155+H162</f>
        <v>0</v>
      </c>
      <c r="I163" s="9">
        <f>I154+I155+I162</f>
        <v>0</v>
      </c>
      <c r="J163" s="19">
        <f>J154+J155+J162</f>
        <v>0</v>
      </c>
    </row>
    <row r="164" spans="1:10" x14ac:dyDescent="0.35">
      <c r="A164" s="235"/>
      <c r="B164" s="230"/>
      <c r="C164" s="231"/>
      <c r="D164" s="231"/>
      <c r="E164" s="231"/>
      <c r="F164" s="5" t="s">
        <v>22</v>
      </c>
      <c r="G164" s="8">
        <f>SUM(H164:J164)</f>
        <v>0</v>
      </c>
      <c r="H164" s="9"/>
      <c r="I164" s="9"/>
      <c r="J164" s="19"/>
    </row>
    <row r="165" spans="1:10" x14ac:dyDescent="0.35">
      <c r="A165" s="235"/>
      <c r="B165" s="230"/>
      <c r="C165" s="231" t="s">
        <v>5</v>
      </c>
      <c r="D165" s="231"/>
      <c r="E165" s="231"/>
      <c r="F165" s="2" t="s">
        <v>14</v>
      </c>
      <c r="G165" s="6">
        <f>H165+I165+J165</f>
        <v>0</v>
      </c>
      <c r="H165" s="7"/>
      <c r="I165" s="158"/>
      <c r="J165" s="18"/>
    </row>
    <row r="166" spans="1:10" x14ac:dyDescent="0.35">
      <c r="A166" s="235"/>
      <c r="B166" s="230"/>
      <c r="C166" s="231"/>
      <c r="D166" s="231"/>
      <c r="E166" s="231"/>
      <c r="F166" s="2" t="s">
        <v>15</v>
      </c>
      <c r="G166" s="6">
        <f>H166+I166+J166</f>
        <v>0</v>
      </c>
      <c r="H166" s="7"/>
      <c r="I166" s="158"/>
      <c r="J166" s="18"/>
    </row>
    <row r="167" spans="1:10" x14ac:dyDescent="0.35">
      <c r="A167" s="235"/>
      <c r="B167" s="230"/>
      <c r="C167" s="231"/>
      <c r="D167" s="231"/>
      <c r="E167" s="231"/>
      <c r="F167" s="3" t="s">
        <v>16</v>
      </c>
      <c r="G167" s="227">
        <f>H167+I167+J167</f>
        <v>0</v>
      </c>
      <c r="H167" s="223"/>
      <c r="I167" s="223"/>
      <c r="J167" s="225"/>
    </row>
    <row r="168" spans="1:10" x14ac:dyDescent="0.35">
      <c r="A168" s="235"/>
      <c r="B168" s="230"/>
      <c r="C168" s="231"/>
      <c r="D168" s="231"/>
      <c r="E168" s="231"/>
      <c r="F168" s="4" t="s">
        <v>17</v>
      </c>
      <c r="G168" s="228"/>
      <c r="H168" s="224"/>
      <c r="I168" s="224"/>
      <c r="J168" s="226"/>
    </row>
    <row r="169" spans="1:10" x14ac:dyDescent="0.35">
      <c r="A169" s="235"/>
      <c r="B169" s="230"/>
      <c r="C169" s="231"/>
      <c r="D169" s="231"/>
      <c r="E169" s="231"/>
      <c r="F169" s="3" t="s">
        <v>16</v>
      </c>
      <c r="G169" s="227">
        <f>H169+I169+J169</f>
        <v>0</v>
      </c>
      <c r="H169" s="223"/>
      <c r="I169" s="223"/>
      <c r="J169" s="225"/>
    </row>
    <row r="170" spans="1:10" ht="34.5" x14ac:dyDescent="0.35">
      <c r="A170" s="235"/>
      <c r="B170" s="230"/>
      <c r="C170" s="231"/>
      <c r="D170" s="231"/>
      <c r="E170" s="231"/>
      <c r="F170" s="4" t="s">
        <v>18</v>
      </c>
      <c r="G170" s="228"/>
      <c r="H170" s="224"/>
      <c r="I170" s="224"/>
      <c r="J170" s="226"/>
    </row>
    <row r="171" spans="1:10" x14ac:dyDescent="0.35">
      <c r="A171" s="235"/>
      <c r="B171" s="230"/>
      <c r="C171" s="231"/>
      <c r="D171" s="231"/>
      <c r="E171" s="231"/>
      <c r="F171" s="3" t="s">
        <v>16</v>
      </c>
      <c r="G171" s="227">
        <f>H171+I171+J171</f>
        <v>0</v>
      </c>
      <c r="H171" s="223"/>
      <c r="I171" s="223"/>
      <c r="J171" s="225"/>
    </row>
    <row r="172" spans="1:10" ht="23" x14ac:dyDescent="0.35">
      <c r="A172" s="235"/>
      <c r="B172" s="230"/>
      <c r="C172" s="231"/>
      <c r="D172" s="231"/>
      <c r="E172" s="231"/>
      <c r="F172" s="4" t="s">
        <v>19</v>
      </c>
      <c r="G172" s="228"/>
      <c r="H172" s="224"/>
      <c r="I172" s="224"/>
      <c r="J172" s="226"/>
    </row>
    <row r="173" spans="1:10" x14ac:dyDescent="0.35">
      <c r="A173" s="235"/>
      <c r="B173" s="230"/>
      <c r="C173" s="231"/>
      <c r="D173" s="231"/>
      <c r="E173" s="231"/>
      <c r="F173" s="2" t="s">
        <v>20</v>
      </c>
      <c r="G173" s="8">
        <f>G167+G169+G171</f>
        <v>0</v>
      </c>
      <c r="H173" s="9">
        <f>H167+H169+H171</f>
        <v>0</v>
      </c>
      <c r="I173" s="9">
        <f>I167+I169+I171</f>
        <v>0</v>
      </c>
      <c r="J173" s="19">
        <f>J167+J169+J171</f>
        <v>0</v>
      </c>
    </row>
    <row r="174" spans="1:10" x14ac:dyDescent="0.35">
      <c r="A174" s="235"/>
      <c r="B174" s="230"/>
      <c r="C174" s="231"/>
      <c r="D174" s="231"/>
      <c r="E174" s="231"/>
      <c r="F174" s="5" t="s">
        <v>21</v>
      </c>
      <c r="G174" s="8">
        <f>G165+G166+G173</f>
        <v>0</v>
      </c>
      <c r="H174" s="9">
        <f>H165+H166+H173</f>
        <v>0</v>
      </c>
      <c r="I174" s="9">
        <f>I165+I166+I173</f>
        <v>0</v>
      </c>
      <c r="J174" s="19">
        <f>J165+J166+J173</f>
        <v>0</v>
      </c>
    </row>
    <row r="175" spans="1:10" x14ac:dyDescent="0.35">
      <c r="A175" s="235"/>
      <c r="B175" s="230"/>
      <c r="C175" s="231"/>
      <c r="D175" s="231"/>
      <c r="E175" s="231"/>
      <c r="F175" s="5" t="s">
        <v>22</v>
      </c>
      <c r="G175" s="8">
        <f>SUM(H175:J175)</f>
        <v>0</v>
      </c>
      <c r="H175" s="9"/>
      <c r="I175" s="9"/>
      <c r="J175" s="19"/>
    </row>
    <row r="176" spans="1:10" x14ac:dyDescent="0.35">
      <c r="A176" s="235"/>
      <c r="B176" s="217" t="s">
        <v>6</v>
      </c>
      <c r="C176" s="218"/>
      <c r="D176" s="218"/>
      <c r="E176" s="218"/>
      <c r="F176" s="219"/>
      <c r="G176" s="10">
        <f>G163+G174+G164+G175</f>
        <v>0</v>
      </c>
      <c r="H176" s="10">
        <f t="shared" ref="H176:J176" si="2">H163+H174+H164+H175</f>
        <v>0</v>
      </c>
      <c r="I176" s="10">
        <f t="shared" si="2"/>
        <v>0</v>
      </c>
      <c r="J176" s="27">
        <f t="shared" si="2"/>
        <v>0</v>
      </c>
    </row>
    <row r="177" spans="1:10" x14ac:dyDescent="0.35">
      <c r="A177" s="235"/>
      <c r="B177" s="229" t="s">
        <v>55</v>
      </c>
      <c r="C177" s="231" t="s">
        <v>55</v>
      </c>
      <c r="D177" s="231"/>
      <c r="E177" s="231"/>
      <c r="F177" s="2" t="s">
        <v>14</v>
      </c>
      <c r="G177" s="6">
        <f>H177+I177+J177</f>
        <v>0</v>
      </c>
      <c r="H177" s="7"/>
      <c r="I177" s="158"/>
      <c r="J177" s="18"/>
    </row>
    <row r="178" spans="1:10" x14ac:dyDescent="0.35">
      <c r="A178" s="235"/>
      <c r="B178" s="230"/>
      <c r="C178" s="231"/>
      <c r="D178" s="231"/>
      <c r="E178" s="231"/>
      <c r="F178" s="2" t="s">
        <v>15</v>
      </c>
      <c r="G178" s="6">
        <f>H178+I178+J178</f>
        <v>0</v>
      </c>
      <c r="H178" s="7"/>
      <c r="I178" s="158"/>
      <c r="J178" s="18"/>
    </row>
    <row r="179" spans="1:10" x14ac:dyDescent="0.35">
      <c r="A179" s="235"/>
      <c r="B179" s="230"/>
      <c r="C179" s="231"/>
      <c r="D179" s="231"/>
      <c r="E179" s="231"/>
      <c r="F179" s="3" t="s">
        <v>16</v>
      </c>
      <c r="G179" s="227">
        <f>H179+I179+J179</f>
        <v>0</v>
      </c>
      <c r="H179" s="223"/>
      <c r="I179" s="223"/>
      <c r="J179" s="225"/>
    </row>
    <row r="180" spans="1:10" x14ac:dyDescent="0.35">
      <c r="A180" s="235"/>
      <c r="B180" s="230"/>
      <c r="C180" s="231"/>
      <c r="D180" s="231"/>
      <c r="E180" s="231"/>
      <c r="F180" s="4" t="s">
        <v>17</v>
      </c>
      <c r="G180" s="228"/>
      <c r="H180" s="224"/>
      <c r="I180" s="224"/>
      <c r="J180" s="226"/>
    </row>
    <row r="181" spans="1:10" x14ac:dyDescent="0.35">
      <c r="A181" s="235"/>
      <c r="B181" s="230"/>
      <c r="C181" s="231"/>
      <c r="D181" s="231"/>
      <c r="E181" s="231"/>
      <c r="F181" s="3" t="s">
        <v>16</v>
      </c>
      <c r="G181" s="227">
        <f>H181+I181+J181</f>
        <v>0</v>
      </c>
      <c r="H181" s="223"/>
      <c r="I181" s="223"/>
      <c r="J181" s="225"/>
    </row>
    <row r="182" spans="1:10" ht="34.5" x14ac:dyDescent="0.35">
      <c r="A182" s="235"/>
      <c r="B182" s="230"/>
      <c r="C182" s="231"/>
      <c r="D182" s="231"/>
      <c r="E182" s="231"/>
      <c r="F182" s="4" t="s">
        <v>18</v>
      </c>
      <c r="G182" s="228"/>
      <c r="H182" s="224"/>
      <c r="I182" s="224"/>
      <c r="J182" s="226"/>
    </row>
    <row r="183" spans="1:10" x14ac:dyDescent="0.35">
      <c r="A183" s="235"/>
      <c r="B183" s="230"/>
      <c r="C183" s="231"/>
      <c r="D183" s="231"/>
      <c r="E183" s="231"/>
      <c r="F183" s="3" t="s">
        <v>16</v>
      </c>
      <c r="G183" s="227">
        <f>H183+I183+J183</f>
        <v>0</v>
      </c>
      <c r="H183" s="223"/>
      <c r="I183" s="223"/>
      <c r="J183" s="225"/>
    </row>
    <row r="184" spans="1:10" ht="23" x14ac:dyDescent="0.35">
      <c r="A184" s="235"/>
      <c r="B184" s="230"/>
      <c r="C184" s="231"/>
      <c r="D184" s="231"/>
      <c r="E184" s="231"/>
      <c r="F184" s="4" t="s">
        <v>19</v>
      </c>
      <c r="G184" s="228"/>
      <c r="H184" s="224"/>
      <c r="I184" s="224"/>
      <c r="J184" s="226"/>
    </row>
    <row r="185" spans="1:10" x14ac:dyDescent="0.35">
      <c r="A185" s="235"/>
      <c r="B185" s="230"/>
      <c r="C185" s="231"/>
      <c r="D185" s="231"/>
      <c r="E185" s="231"/>
      <c r="F185" s="2" t="s">
        <v>20</v>
      </c>
      <c r="G185" s="8">
        <f>G179+G181+G183</f>
        <v>0</v>
      </c>
      <c r="H185" s="9">
        <f>H179+H181+H183</f>
        <v>0</v>
      </c>
      <c r="I185" s="9">
        <f>I179+I181+I183</f>
        <v>0</v>
      </c>
      <c r="J185" s="19">
        <f>J179+J181+J183</f>
        <v>0</v>
      </c>
    </row>
    <row r="186" spans="1:10" x14ac:dyDescent="0.35">
      <c r="A186" s="235"/>
      <c r="B186" s="230"/>
      <c r="C186" s="231"/>
      <c r="D186" s="231"/>
      <c r="E186" s="231"/>
      <c r="F186" s="5" t="s">
        <v>21</v>
      </c>
      <c r="G186" s="8">
        <f>G177+G178+G185</f>
        <v>0</v>
      </c>
      <c r="H186" s="9">
        <f>H177+H178+H185</f>
        <v>0</v>
      </c>
      <c r="I186" s="9">
        <f>I177+I178+I185</f>
        <v>0</v>
      </c>
      <c r="J186" s="19">
        <f>J177+J178+J185</f>
        <v>0</v>
      </c>
    </row>
    <row r="187" spans="1:10" x14ac:dyDescent="0.35">
      <c r="A187" s="235"/>
      <c r="B187" s="230"/>
      <c r="C187" s="231"/>
      <c r="D187" s="231"/>
      <c r="E187" s="231"/>
      <c r="F187" s="5" t="s">
        <v>22</v>
      </c>
      <c r="G187" s="8">
        <f>SUM(H187:J187)</f>
        <v>0</v>
      </c>
      <c r="H187" s="9"/>
      <c r="I187" s="9"/>
      <c r="J187" s="19"/>
    </row>
    <row r="188" spans="1:10" x14ac:dyDescent="0.35">
      <c r="A188" s="235"/>
      <c r="B188" s="217" t="s">
        <v>57</v>
      </c>
      <c r="C188" s="218"/>
      <c r="D188" s="218"/>
      <c r="E188" s="218"/>
      <c r="F188" s="219"/>
      <c r="G188" s="10">
        <f>G186+G187</f>
        <v>0</v>
      </c>
      <c r="H188" s="10">
        <f t="shared" ref="H188:J188" si="3">H186+H187</f>
        <v>0</v>
      </c>
      <c r="I188" s="10">
        <f t="shared" si="3"/>
        <v>0</v>
      </c>
      <c r="J188" s="27">
        <f t="shared" si="3"/>
        <v>0</v>
      </c>
    </row>
    <row r="189" spans="1:10" x14ac:dyDescent="0.35">
      <c r="A189" s="235"/>
      <c r="B189" s="229" t="s">
        <v>46</v>
      </c>
      <c r="C189" s="231" t="s">
        <v>46</v>
      </c>
      <c r="D189" s="231"/>
      <c r="E189" s="231"/>
      <c r="F189" s="2" t="s">
        <v>14</v>
      </c>
      <c r="G189" s="6">
        <f>H189+I189+J189</f>
        <v>0</v>
      </c>
      <c r="H189" s="7"/>
      <c r="I189" s="158"/>
      <c r="J189" s="18"/>
    </row>
    <row r="190" spans="1:10" x14ac:dyDescent="0.35">
      <c r="A190" s="235"/>
      <c r="B190" s="230"/>
      <c r="C190" s="231"/>
      <c r="D190" s="231"/>
      <c r="E190" s="231"/>
      <c r="F190" s="2" t="s">
        <v>15</v>
      </c>
      <c r="G190" s="6">
        <f>H190+I190+J190</f>
        <v>0</v>
      </c>
      <c r="H190" s="7"/>
      <c r="I190" s="158"/>
      <c r="J190" s="18"/>
    </row>
    <row r="191" spans="1:10" x14ac:dyDescent="0.35">
      <c r="A191" s="235"/>
      <c r="B191" s="230"/>
      <c r="C191" s="231"/>
      <c r="D191" s="231"/>
      <c r="E191" s="231"/>
      <c r="F191" s="3" t="s">
        <v>16</v>
      </c>
      <c r="G191" s="227">
        <f>H191+I191+J191</f>
        <v>0</v>
      </c>
      <c r="H191" s="223"/>
      <c r="I191" s="223"/>
      <c r="J191" s="225"/>
    </row>
    <row r="192" spans="1:10" x14ac:dyDescent="0.35">
      <c r="A192" s="235"/>
      <c r="B192" s="230"/>
      <c r="C192" s="231"/>
      <c r="D192" s="231"/>
      <c r="E192" s="231"/>
      <c r="F192" s="4" t="s">
        <v>17</v>
      </c>
      <c r="G192" s="228"/>
      <c r="H192" s="224"/>
      <c r="I192" s="224"/>
      <c r="J192" s="226"/>
    </row>
    <row r="193" spans="1:10" x14ac:dyDescent="0.35">
      <c r="A193" s="235"/>
      <c r="B193" s="230"/>
      <c r="C193" s="231"/>
      <c r="D193" s="231"/>
      <c r="E193" s="231"/>
      <c r="F193" s="3" t="s">
        <v>16</v>
      </c>
      <c r="G193" s="227">
        <f>H193+I193+J193</f>
        <v>0</v>
      </c>
      <c r="H193" s="223"/>
      <c r="I193" s="223"/>
      <c r="J193" s="225"/>
    </row>
    <row r="194" spans="1:10" ht="34.5" x14ac:dyDescent="0.35">
      <c r="A194" s="235"/>
      <c r="B194" s="230"/>
      <c r="C194" s="231"/>
      <c r="D194" s="231"/>
      <c r="E194" s="231"/>
      <c r="F194" s="4" t="s">
        <v>18</v>
      </c>
      <c r="G194" s="228"/>
      <c r="H194" s="224"/>
      <c r="I194" s="224"/>
      <c r="J194" s="226"/>
    </row>
    <row r="195" spans="1:10" x14ac:dyDescent="0.35">
      <c r="A195" s="235"/>
      <c r="B195" s="230"/>
      <c r="C195" s="231"/>
      <c r="D195" s="231"/>
      <c r="E195" s="231"/>
      <c r="F195" s="3" t="s">
        <v>16</v>
      </c>
      <c r="G195" s="227">
        <f>H195+I195+J195</f>
        <v>0</v>
      </c>
      <c r="H195" s="223"/>
      <c r="I195" s="223"/>
      <c r="J195" s="225"/>
    </row>
    <row r="196" spans="1:10" ht="23" x14ac:dyDescent="0.35">
      <c r="A196" s="235"/>
      <c r="B196" s="230"/>
      <c r="C196" s="231"/>
      <c r="D196" s="231"/>
      <c r="E196" s="231"/>
      <c r="F196" s="4" t="s">
        <v>19</v>
      </c>
      <c r="G196" s="228"/>
      <c r="H196" s="224"/>
      <c r="I196" s="224"/>
      <c r="J196" s="226"/>
    </row>
    <row r="197" spans="1:10" x14ac:dyDescent="0.35">
      <c r="A197" s="235"/>
      <c r="B197" s="230"/>
      <c r="C197" s="231"/>
      <c r="D197" s="231"/>
      <c r="E197" s="231"/>
      <c r="F197" s="2" t="s">
        <v>20</v>
      </c>
      <c r="G197" s="8">
        <f>G191+G193+G195</f>
        <v>0</v>
      </c>
      <c r="H197" s="9">
        <f>H191+H193+H195</f>
        <v>0</v>
      </c>
      <c r="I197" s="9">
        <f>I191+I193+I195</f>
        <v>0</v>
      </c>
      <c r="J197" s="19">
        <f>J191+J193+J195</f>
        <v>0</v>
      </c>
    </row>
    <row r="198" spans="1:10" x14ac:dyDescent="0.35">
      <c r="A198" s="235"/>
      <c r="B198" s="230"/>
      <c r="C198" s="231"/>
      <c r="D198" s="231"/>
      <c r="E198" s="231"/>
      <c r="F198" s="5" t="s">
        <v>21</v>
      </c>
      <c r="G198" s="8">
        <f>G189+G190+G197</f>
        <v>0</v>
      </c>
      <c r="H198" s="9">
        <f>H189+H190+H197</f>
        <v>0</v>
      </c>
      <c r="I198" s="9">
        <f>I189+I190+I197</f>
        <v>0</v>
      </c>
      <c r="J198" s="19">
        <f>J189+J190+J197</f>
        <v>0</v>
      </c>
    </row>
    <row r="199" spans="1:10" x14ac:dyDescent="0.35">
      <c r="A199" s="235"/>
      <c r="B199" s="230"/>
      <c r="C199" s="231"/>
      <c r="D199" s="231"/>
      <c r="E199" s="231"/>
      <c r="F199" s="5" t="s">
        <v>22</v>
      </c>
      <c r="G199" s="8">
        <f>SUM(H199:J199)</f>
        <v>0</v>
      </c>
      <c r="H199" s="9"/>
      <c r="I199" s="9"/>
      <c r="J199" s="19"/>
    </row>
    <row r="200" spans="1:10" ht="15" thickBot="1" x14ac:dyDescent="0.4">
      <c r="A200" s="235"/>
      <c r="B200" s="217" t="s">
        <v>47</v>
      </c>
      <c r="C200" s="218"/>
      <c r="D200" s="218"/>
      <c r="E200" s="218"/>
      <c r="F200" s="219"/>
      <c r="G200" s="20">
        <f>G198+G199</f>
        <v>0</v>
      </c>
      <c r="H200" s="20">
        <f t="shared" ref="H200:J200" si="4">H198+H199</f>
        <v>0</v>
      </c>
      <c r="I200" s="20">
        <f t="shared" si="4"/>
        <v>0</v>
      </c>
      <c r="J200" s="28">
        <f t="shared" si="4"/>
        <v>0</v>
      </c>
    </row>
    <row r="201" spans="1:10" x14ac:dyDescent="0.35">
      <c r="A201" s="236"/>
      <c r="B201" s="251" t="s">
        <v>101</v>
      </c>
      <c r="C201" s="252"/>
      <c r="D201" s="252"/>
      <c r="E201" s="252"/>
      <c r="F201" s="253"/>
      <c r="G201" s="21">
        <f>SUM(G9,G20,G31,G42,G53,G64,G75,G86,G98,G109,G120,G131,G142,G154,G165,G177,G189)</f>
        <v>0</v>
      </c>
      <c r="H201" s="21">
        <f>H9+H20+H31+H42+H53+H64+H75+H86+H98+H109+H120+H131+H142+H154+H165+H177+H189</f>
        <v>0</v>
      </c>
      <c r="I201" s="172"/>
      <c r="J201" s="257">
        <f>IFERROR(G202/H201,0)</f>
        <v>0</v>
      </c>
    </row>
    <row r="202" spans="1:10" ht="15" thickBot="1" x14ac:dyDescent="0.4">
      <c r="A202" s="236"/>
      <c r="B202" s="254" t="s">
        <v>102</v>
      </c>
      <c r="C202" s="255"/>
      <c r="D202" s="255"/>
      <c r="E202" s="255"/>
      <c r="F202" s="256"/>
      <c r="G202" s="22">
        <f>SUM(G19,G30,G41,G52,G63,G74,G85,G96,G108,G119,G130,G141,G152,G164,G175,G187,G199)</f>
        <v>0</v>
      </c>
      <c r="H202" s="173"/>
      <c r="I202" s="174" t="s">
        <v>100</v>
      </c>
      <c r="J202" s="258"/>
    </row>
    <row r="203" spans="1:10" ht="15" thickBot="1" x14ac:dyDescent="0.4">
      <c r="A203" s="237"/>
      <c r="B203" s="220" t="s">
        <v>195</v>
      </c>
      <c r="C203" s="221"/>
      <c r="D203" s="221"/>
      <c r="E203" s="221"/>
      <c r="F203" s="222"/>
      <c r="G203" s="29">
        <f>SUM(G97,G153,G176,G188,G200)</f>
        <v>0</v>
      </c>
      <c r="H203" s="29">
        <f t="shared" ref="H203:I203" si="5">SUM(H97,H153,H176,H188,H200)</f>
        <v>0</v>
      </c>
      <c r="I203" s="29">
        <f t="shared" si="5"/>
        <v>0</v>
      </c>
      <c r="J203" s="30">
        <f>SUM(J97,J153,J176,J188,J200)</f>
        <v>0</v>
      </c>
    </row>
    <row r="205" spans="1:10" x14ac:dyDescent="0.35">
      <c r="A205" s="209" t="s">
        <v>199</v>
      </c>
      <c r="B205" s="209"/>
      <c r="C205" s="209"/>
      <c r="D205" s="209"/>
      <c r="E205" s="209"/>
      <c r="F205" s="209"/>
      <c r="G205" s="209"/>
      <c r="H205" s="209"/>
      <c r="I205" s="209"/>
      <c r="J205" s="209"/>
    </row>
    <row r="206" spans="1:10" x14ac:dyDescent="0.35">
      <c r="A206" s="209"/>
      <c r="B206" s="209"/>
      <c r="C206" s="209"/>
      <c r="D206" s="209"/>
      <c r="E206" s="209"/>
      <c r="F206" s="209"/>
      <c r="G206" s="209"/>
      <c r="H206" s="209"/>
      <c r="I206" s="209"/>
      <c r="J206" s="209"/>
    </row>
    <row r="207" spans="1:10" x14ac:dyDescent="0.35">
      <c r="A207" s="210" t="s">
        <v>185</v>
      </c>
      <c r="B207" s="210"/>
      <c r="C207" s="210"/>
      <c r="D207" s="210"/>
      <c r="E207" s="210"/>
      <c r="F207" s="210"/>
      <c r="G207" s="210"/>
      <c r="H207" s="210"/>
      <c r="I207" s="210"/>
      <c r="J207" s="210"/>
    </row>
    <row r="314" spans="12:12" x14ac:dyDescent="0.35">
      <c r="L314" t="s">
        <v>106</v>
      </c>
    </row>
  </sheetData>
  <mergeCells count="285">
    <mergeCell ref="B5:G5"/>
    <mergeCell ref="I191:I192"/>
    <mergeCell ref="I193:I194"/>
    <mergeCell ref="I195:I196"/>
    <mergeCell ref="I144:I145"/>
    <mergeCell ref="I146:I147"/>
    <mergeCell ref="I148:I149"/>
    <mergeCell ref="I156:I157"/>
    <mergeCell ref="I158:I159"/>
    <mergeCell ref="I160:I161"/>
    <mergeCell ref="I167:I168"/>
    <mergeCell ref="I169:I170"/>
    <mergeCell ref="I171:I172"/>
    <mergeCell ref="H160:H161"/>
    <mergeCell ref="I100:I101"/>
    <mergeCell ref="I102:I103"/>
    <mergeCell ref="I104:I105"/>
    <mergeCell ref="I111:I112"/>
    <mergeCell ref="I113:I114"/>
    <mergeCell ref="I115:I116"/>
    <mergeCell ref="I122:I123"/>
    <mergeCell ref="I124:I125"/>
    <mergeCell ref="I126:I127"/>
    <mergeCell ref="I66:I67"/>
    <mergeCell ref="I88:I89"/>
    <mergeCell ref="I90:I91"/>
    <mergeCell ref="I92:I93"/>
    <mergeCell ref="I7:I8"/>
    <mergeCell ref="I11:I12"/>
    <mergeCell ref="I13:I14"/>
    <mergeCell ref="I15:I16"/>
    <mergeCell ref="I22:I23"/>
    <mergeCell ref="I24:I25"/>
    <mergeCell ref="I26:I27"/>
    <mergeCell ref="I33:I34"/>
    <mergeCell ref="I35:I36"/>
    <mergeCell ref="A9:A203"/>
    <mergeCell ref="B9:B96"/>
    <mergeCell ref="C9:C19"/>
    <mergeCell ref="D9:D19"/>
    <mergeCell ref="E9:E19"/>
    <mergeCell ref="G11:G12"/>
    <mergeCell ref="H7:H8"/>
    <mergeCell ref="J7:J8"/>
    <mergeCell ref="B2:G2"/>
    <mergeCell ref="B3:G3"/>
    <mergeCell ref="B4:G4"/>
    <mergeCell ref="B201:F201"/>
    <mergeCell ref="B202:F202"/>
    <mergeCell ref="J201:J202"/>
    <mergeCell ref="J24:J25"/>
    <mergeCell ref="G26:G27"/>
    <mergeCell ref="H11:H12"/>
    <mergeCell ref="J11:J12"/>
    <mergeCell ref="G13:G14"/>
    <mergeCell ref="H13:H14"/>
    <mergeCell ref="J13:J14"/>
    <mergeCell ref="G15:G16"/>
    <mergeCell ref="H15:H16"/>
    <mergeCell ref="J15:J16"/>
    <mergeCell ref="C42:C52"/>
    <mergeCell ref="D42:D52"/>
    <mergeCell ref="E42:E52"/>
    <mergeCell ref="G44:G45"/>
    <mergeCell ref="H44:H45"/>
    <mergeCell ref="J44:J45"/>
    <mergeCell ref="H26:H27"/>
    <mergeCell ref="J26:J27"/>
    <mergeCell ref="C31:C41"/>
    <mergeCell ref="D31:D41"/>
    <mergeCell ref="E31:E41"/>
    <mergeCell ref="G33:G34"/>
    <mergeCell ref="H33:H34"/>
    <mergeCell ref="J33:J34"/>
    <mergeCell ref="G35:G36"/>
    <mergeCell ref="H35:H36"/>
    <mergeCell ref="C20:C30"/>
    <mergeCell ref="D20:D30"/>
    <mergeCell ref="E20:E30"/>
    <mergeCell ref="G22:G23"/>
    <mergeCell ref="H22:H23"/>
    <mergeCell ref="J22:J23"/>
    <mergeCell ref="G24:G25"/>
    <mergeCell ref="H24:H25"/>
    <mergeCell ref="J57:J58"/>
    <mergeCell ref="G59:G60"/>
    <mergeCell ref="G46:G47"/>
    <mergeCell ref="H46:H47"/>
    <mergeCell ref="J46:J47"/>
    <mergeCell ref="G48:G49"/>
    <mergeCell ref="H48:H49"/>
    <mergeCell ref="J48:J49"/>
    <mergeCell ref="J35:J36"/>
    <mergeCell ref="G37:G38"/>
    <mergeCell ref="H37:H38"/>
    <mergeCell ref="J37:J38"/>
    <mergeCell ref="I37:I38"/>
    <mergeCell ref="I44:I45"/>
    <mergeCell ref="I46:I47"/>
    <mergeCell ref="I48:I49"/>
    <mergeCell ref="I55:I56"/>
    <mergeCell ref="I57:I58"/>
    <mergeCell ref="I59:I60"/>
    <mergeCell ref="C75:C85"/>
    <mergeCell ref="D75:D85"/>
    <mergeCell ref="E75:E85"/>
    <mergeCell ref="G77:G78"/>
    <mergeCell ref="H77:H78"/>
    <mergeCell ref="J77:J78"/>
    <mergeCell ref="H59:H60"/>
    <mergeCell ref="J59:J60"/>
    <mergeCell ref="C64:C74"/>
    <mergeCell ref="D64:D74"/>
    <mergeCell ref="E64:E74"/>
    <mergeCell ref="G66:G67"/>
    <mergeCell ref="H66:H67"/>
    <mergeCell ref="J66:J67"/>
    <mergeCell ref="G68:G69"/>
    <mergeCell ref="H68:H69"/>
    <mergeCell ref="C53:C63"/>
    <mergeCell ref="D53:D63"/>
    <mergeCell ref="E53:E63"/>
    <mergeCell ref="G55:G56"/>
    <mergeCell ref="H55:H56"/>
    <mergeCell ref="J55:J56"/>
    <mergeCell ref="G57:G58"/>
    <mergeCell ref="H57:H58"/>
    <mergeCell ref="G79:G80"/>
    <mergeCell ref="H79:H80"/>
    <mergeCell ref="J79:J80"/>
    <mergeCell ref="G81:G82"/>
    <mergeCell ref="H81:H82"/>
    <mergeCell ref="J81:J82"/>
    <mergeCell ref="J68:J69"/>
    <mergeCell ref="G70:G71"/>
    <mergeCell ref="H70:H71"/>
    <mergeCell ref="J70:J71"/>
    <mergeCell ref="I68:I69"/>
    <mergeCell ref="I70:I71"/>
    <mergeCell ref="I77:I78"/>
    <mergeCell ref="I79:I80"/>
    <mergeCell ref="I81:I82"/>
    <mergeCell ref="B97:F97"/>
    <mergeCell ref="B98:B152"/>
    <mergeCell ref="C98:C108"/>
    <mergeCell ref="D98:D108"/>
    <mergeCell ref="E98:E108"/>
    <mergeCell ref="G100:G101"/>
    <mergeCell ref="H100:H101"/>
    <mergeCell ref="J100:J101"/>
    <mergeCell ref="C86:C96"/>
    <mergeCell ref="D86:D96"/>
    <mergeCell ref="E86:E96"/>
    <mergeCell ref="G88:G89"/>
    <mergeCell ref="H88:H89"/>
    <mergeCell ref="J88:J89"/>
    <mergeCell ref="G90:G91"/>
    <mergeCell ref="H90:H91"/>
    <mergeCell ref="J90:J91"/>
    <mergeCell ref="G92:G93"/>
    <mergeCell ref="J113:J114"/>
    <mergeCell ref="G115:G116"/>
    <mergeCell ref="G102:G103"/>
    <mergeCell ref="H102:H103"/>
    <mergeCell ref="J102:J103"/>
    <mergeCell ref="G104:G105"/>
    <mergeCell ref="H104:H105"/>
    <mergeCell ref="J104:J105"/>
    <mergeCell ref="H92:H93"/>
    <mergeCell ref="J92:J93"/>
    <mergeCell ref="C131:C141"/>
    <mergeCell ref="D131:D141"/>
    <mergeCell ref="E131:E141"/>
    <mergeCell ref="G133:G134"/>
    <mergeCell ref="H133:H134"/>
    <mergeCell ref="J133:J134"/>
    <mergeCell ref="H115:H116"/>
    <mergeCell ref="J115:J116"/>
    <mergeCell ref="C120:C130"/>
    <mergeCell ref="D120:D130"/>
    <mergeCell ref="E120:E130"/>
    <mergeCell ref="G122:G123"/>
    <mergeCell ref="H122:H123"/>
    <mergeCell ref="J122:J123"/>
    <mergeCell ref="G124:G125"/>
    <mergeCell ref="H124:H125"/>
    <mergeCell ref="C109:C119"/>
    <mergeCell ref="D109:D119"/>
    <mergeCell ref="E109:E119"/>
    <mergeCell ref="G111:G112"/>
    <mergeCell ref="H111:H112"/>
    <mergeCell ref="J111:J112"/>
    <mergeCell ref="G113:G114"/>
    <mergeCell ref="H113:H114"/>
    <mergeCell ref="G135:G136"/>
    <mergeCell ref="H135:H136"/>
    <mergeCell ref="J135:J136"/>
    <mergeCell ref="G137:G138"/>
    <mergeCell ref="H137:H138"/>
    <mergeCell ref="J137:J138"/>
    <mergeCell ref="J124:J125"/>
    <mergeCell ref="G126:G127"/>
    <mergeCell ref="H126:H127"/>
    <mergeCell ref="J126:J127"/>
    <mergeCell ref="I133:I134"/>
    <mergeCell ref="I135:I136"/>
    <mergeCell ref="I137:I138"/>
    <mergeCell ref="B153:F153"/>
    <mergeCell ref="B154:B175"/>
    <mergeCell ref="C154:C164"/>
    <mergeCell ref="D154:D164"/>
    <mergeCell ref="E154:E164"/>
    <mergeCell ref="G156:G157"/>
    <mergeCell ref="H156:H157"/>
    <mergeCell ref="J156:J157"/>
    <mergeCell ref="C142:C152"/>
    <mergeCell ref="D142:D152"/>
    <mergeCell ref="E142:E152"/>
    <mergeCell ref="G144:G145"/>
    <mergeCell ref="H144:H145"/>
    <mergeCell ref="J144:J145"/>
    <mergeCell ref="G146:G147"/>
    <mergeCell ref="H146:H147"/>
    <mergeCell ref="J146:J147"/>
    <mergeCell ref="G148:G149"/>
    <mergeCell ref="J169:J170"/>
    <mergeCell ref="G171:G172"/>
    <mergeCell ref="G158:G159"/>
    <mergeCell ref="H158:H159"/>
    <mergeCell ref="J158:J159"/>
    <mergeCell ref="G160:G161"/>
    <mergeCell ref="J160:J161"/>
    <mergeCell ref="H148:H149"/>
    <mergeCell ref="J148:J149"/>
    <mergeCell ref="G181:G182"/>
    <mergeCell ref="H181:H182"/>
    <mergeCell ref="J181:J182"/>
    <mergeCell ref="G183:G184"/>
    <mergeCell ref="H183:H184"/>
    <mergeCell ref="J183:J184"/>
    <mergeCell ref="H171:H172"/>
    <mergeCell ref="J171:J172"/>
    <mergeCell ref="I179:I180"/>
    <mergeCell ref="I181:I182"/>
    <mergeCell ref="I183:I184"/>
    <mergeCell ref="B176:F176"/>
    <mergeCell ref="B177:B187"/>
    <mergeCell ref="C177:C187"/>
    <mergeCell ref="D177:D187"/>
    <mergeCell ref="E177:E187"/>
    <mergeCell ref="G179:G180"/>
    <mergeCell ref="H179:H180"/>
    <mergeCell ref="J179:J180"/>
    <mergeCell ref="C165:C175"/>
    <mergeCell ref="D165:D175"/>
    <mergeCell ref="E165:E175"/>
    <mergeCell ref="G167:G168"/>
    <mergeCell ref="H167:H168"/>
    <mergeCell ref="J167:J168"/>
    <mergeCell ref="G169:G170"/>
    <mergeCell ref="H169:H170"/>
    <mergeCell ref="A7:A8"/>
    <mergeCell ref="A205:J206"/>
    <mergeCell ref="A207:J207"/>
    <mergeCell ref="G7:G8"/>
    <mergeCell ref="F7:F8"/>
    <mergeCell ref="D7:E7"/>
    <mergeCell ref="C7:C8"/>
    <mergeCell ref="B7:B8"/>
    <mergeCell ref="B200:F200"/>
    <mergeCell ref="B203:F203"/>
    <mergeCell ref="H191:H192"/>
    <mergeCell ref="J191:J192"/>
    <mergeCell ref="G193:G194"/>
    <mergeCell ref="H193:H194"/>
    <mergeCell ref="J193:J194"/>
    <mergeCell ref="G195:G196"/>
    <mergeCell ref="H195:H196"/>
    <mergeCell ref="J195:J196"/>
    <mergeCell ref="B188:F188"/>
    <mergeCell ref="B189:B199"/>
    <mergeCell ref="C189:C199"/>
    <mergeCell ref="D189:D199"/>
    <mergeCell ref="E189:E199"/>
    <mergeCell ref="G191:G192"/>
  </mergeCells>
  <pageMargins left="0.23622047244094491" right="0.23622047244094491" top="0.88958333333333328" bottom="0.74803149606299213" header="0" footer="0.31496062992125984"/>
  <pageSetup paperSize="9" scale="20" orientation="portrait" r:id="rId1"/>
  <headerFooter>
    <oddHeader>&amp;L&amp;G&amp;R&amp;G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8"/>
  <sheetViews>
    <sheetView view="pageBreakPreview" topLeftCell="A253" zoomScaleNormal="100" zoomScaleSheetLayoutView="100" workbookViewId="0">
      <selection activeCell="G257" sqref="G257"/>
    </sheetView>
  </sheetViews>
  <sheetFormatPr baseColWidth="10" defaultRowHeight="14.5" x14ac:dyDescent="0.35"/>
  <cols>
    <col min="1" max="1" width="13.26953125" customWidth="1"/>
    <col min="2" max="2" width="11" bestFit="1" customWidth="1"/>
    <col min="3" max="3" width="9.7265625" customWidth="1"/>
    <col min="4" max="4" width="5.26953125" customWidth="1"/>
    <col min="5" max="5" width="5.54296875" customWidth="1"/>
    <col min="6" max="6" width="26.7265625" customWidth="1"/>
    <col min="7" max="7" width="18.26953125" customWidth="1"/>
    <col min="8" max="8" width="12.7265625" customWidth="1"/>
    <col min="9" max="9" width="14.54296875" customWidth="1"/>
    <col min="10" max="10" width="12.26953125" customWidth="1"/>
  </cols>
  <sheetData>
    <row r="1" spans="1:10" ht="15" thickBot="1" x14ac:dyDescent="0.4"/>
    <row r="2" spans="1:10" ht="15" thickBot="1" x14ac:dyDescent="0.4">
      <c r="A2" s="1" t="s">
        <v>0</v>
      </c>
      <c r="B2" s="245"/>
      <c r="C2" s="246"/>
      <c r="D2" s="246"/>
      <c r="E2" s="246"/>
      <c r="F2" s="246"/>
      <c r="G2" s="247"/>
    </row>
    <row r="3" spans="1:10" ht="15" thickBot="1" x14ac:dyDescent="0.4">
      <c r="A3" s="1" t="s">
        <v>1</v>
      </c>
      <c r="B3" s="248" t="s">
        <v>206</v>
      </c>
      <c r="C3" s="249"/>
      <c r="D3" s="249"/>
      <c r="E3" s="249"/>
      <c r="F3" s="249"/>
      <c r="G3" s="250"/>
    </row>
    <row r="4" spans="1:10" ht="15" thickBot="1" x14ac:dyDescent="0.4">
      <c r="A4" s="1" t="s">
        <v>2</v>
      </c>
      <c r="B4" s="245"/>
      <c r="C4" s="246"/>
      <c r="D4" s="246"/>
      <c r="E4" s="246"/>
      <c r="F4" s="246"/>
      <c r="G4" s="247"/>
    </row>
    <row r="5" spans="1:10" ht="27" thickBot="1" x14ac:dyDescent="0.4">
      <c r="A5" s="165" t="s">
        <v>187</v>
      </c>
      <c r="B5" s="245" t="s">
        <v>205</v>
      </c>
      <c r="C5" s="246"/>
      <c r="D5" s="246"/>
      <c r="E5" s="246"/>
      <c r="F5" s="246"/>
      <c r="G5" s="247"/>
    </row>
    <row r="6" spans="1:10" ht="15" thickBot="1" x14ac:dyDescent="0.4"/>
    <row r="7" spans="1:10" ht="15" customHeight="1" x14ac:dyDescent="0.35">
      <c r="A7" s="207" t="s">
        <v>7</v>
      </c>
      <c r="B7" s="277" t="s">
        <v>8</v>
      </c>
      <c r="C7" s="277" t="s">
        <v>9</v>
      </c>
      <c r="D7" s="279" t="s">
        <v>10</v>
      </c>
      <c r="E7" s="279"/>
      <c r="F7" s="211" t="s">
        <v>13</v>
      </c>
      <c r="G7" s="211" t="s">
        <v>182</v>
      </c>
      <c r="H7" s="241" t="s">
        <v>207</v>
      </c>
      <c r="I7" s="241" t="s">
        <v>181</v>
      </c>
      <c r="J7" s="243" t="s">
        <v>183</v>
      </c>
    </row>
    <row r="8" spans="1:10" ht="32.25" customHeight="1" thickBot="1" x14ac:dyDescent="0.4">
      <c r="A8" s="208"/>
      <c r="B8" s="278"/>
      <c r="C8" s="278"/>
      <c r="D8" s="16" t="s">
        <v>11</v>
      </c>
      <c r="E8" s="16" t="s">
        <v>12</v>
      </c>
      <c r="F8" s="212"/>
      <c r="G8" s="212"/>
      <c r="H8" s="242"/>
      <c r="I8" s="242"/>
      <c r="J8" s="244"/>
    </row>
    <row r="9" spans="1:10" ht="15" customHeight="1" x14ac:dyDescent="0.35">
      <c r="A9" s="263" t="s">
        <v>203</v>
      </c>
      <c r="B9" s="238" t="s">
        <v>52</v>
      </c>
      <c r="C9" s="240" t="s">
        <v>48</v>
      </c>
      <c r="D9" s="240"/>
      <c r="E9" s="240"/>
      <c r="F9" s="23" t="s">
        <v>14</v>
      </c>
      <c r="G9" s="24">
        <f>H9+I9+J9</f>
        <v>0</v>
      </c>
      <c r="H9" s="25"/>
      <c r="I9" s="159"/>
      <c r="J9" s="26"/>
    </row>
    <row r="10" spans="1:10" x14ac:dyDescent="0.35">
      <c r="A10" s="264"/>
      <c r="B10" s="230"/>
      <c r="C10" s="231"/>
      <c r="D10" s="231"/>
      <c r="E10" s="231"/>
      <c r="F10" s="2" t="s">
        <v>15</v>
      </c>
      <c r="G10" s="6">
        <f>H10+I10+J10</f>
        <v>0</v>
      </c>
      <c r="H10" s="7"/>
      <c r="I10" s="158"/>
      <c r="J10" s="18"/>
    </row>
    <row r="11" spans="1:10" x14ac:dyDescent="0.35">
      <c r="A11" s="264"/>
      <c r="B11" s="230"/>
      <c r="C11" s="231"/>
      <c r="D11" s="231"/>
      <c r="E11" s="231"/>
      <c r="F11" s="3" t="s">
        <v>16</v>
      </c>
      <c r="G11" s="227">
        <f>H11+I11+J11</f>
        <v>0</v>
      </c>
      <c r="H11" s="232"/>
      <c r="I11" s="232"/>
      <c r="J11" s="225"/>
    </row>
    <row r="12" spans="1:10" x14ac:dyDescent="0.35">
      <c r="A12" s="264"/>
      <c r="B12" s="230"/>
      <c r="C12" s="231"/>
      <c r="D12" s="231"/>
      <c r="E12" s="231"/>
      <c r="F12" s="4" t="s">
        <v>17</v>
      </c>
      <c r="G12" s="228"/>
      <c r="H12" s="233"/>
      <c r="I12" s="233"/>
      <c r="J12" s="226"/>
    </row>
    <row r="13" spans="1:10" x14ac:dyDescent="0.35">
      <c r="A13" s="264"/>
      <c r="B13" s="230"/>
      <c r="C13" s="231"/>
      <c r="D13" s="231"/>
      <c r="E13" s="231"/>
      <c r="F13" s="3" t="s">
        <v>16</v>
      </c>
      <c r="G13" s="227">
        <f>H13+I13+J13</f>
        <v>0</v>
      </c>
      <c r="H13" s="232"/>
      <c r="I13" s="232"/>
      <c r="J13" s="225"/>
    </row>
    <row r="14" spans="1:10" ht="34.5" x14ac:dyDescent="0.35">
      <c r="A14" s="264"/>
      <c r="B14" s="230"/>
      <c r="C14" s="231"/>
      <c r="D14" s="231"/>
      <c r="E14" s="231"/>
      <c r="F14" s="4" t="s">
        <v>18</v>
      </c>
      <c r="G14" s="228"/>
      <c r="H14" s="233"/>
      <c r="I14" s="233"/>
      <c r="J14" s="226"/>
    </row>
    <row r="15" spans="1:10" x14ac:dyDescent="0.35">
      <c r="A15" s="264"/>
      <c r="B15" s="230"/>
      <c r="C15" s="231"/>
      <c r="D15" s="231"/>
      <c r="E15" s="231"/>
      <c r="F15" s="3" t="s">
        <v>16</v>
      </c>
      <c r="G15" s="227">
        <f>H15+I15+J15</f>
        <v>0</v>
      </c>
      <c r="H15" s="232"/>
      <c r="I15" s="232"/>
      <c r="J15" s="225"/>
    </row>
    <row r="16" spans="1:10" ht="23" x14ac:dyDescent="0.35">
      <c r="A16" s="264"/>
      <c r="B16" s="230"/>
      <c r="C16" s="231"/>
      <c r="D16" s="231"/>
      <c r="E16" s="231"/>
      <c r="F16" s="4" t="s">
        <v>19</v>
      </c>
      <c r="G16" s="228"/>
      <c r="H16" s="233"/>
      <c r="I16" s="233"/>
      <c r="J16" s="226"/>
    </row>
    <row r="17" spans="1:10" x14ac:dyDescent="0.35">
      <c r="A17" s="264"/>
      <c r="B17" s="230"/>
      <c r="C17" s="231"/>
      <c r="D17" s="231"/>
      <c r="E17" s="231"/>
      <c r="F17" s="2" t="s">
        <v>20</v>
      </c>
      <c r="G17" s="8">
        <f>G11+G13+G15</f>
        <v>0</v>
      </c>
      <c r="H17" s="9">
        <f>H11+H13+H15</f>
        <v>0</v>
      </c>
      <c r="I17" s="9">
        <f>I11+I13+I15</f>
        <v>0</v>
      </c>
      <c r="J17" s="19">
        <f>J11+J13+J15</f>
        <v>0</v>
      </c>
    </row>
    <row r="18" spans="1:10" x14ac:dyDescent="0.35">
      <c r="A18" s="264"/>
      <c r="B18" s="230"/>
      <c r="C18" s="231"/>
      <c r="D18" s="231"/>
      <c r="E18" s="231"/>
      <c r="F18" s="5" t="s">
        <v>21</v>
      </c>
      <c r="G18" s="8">
        <f>G9+G10+G17</f>
        <v>0</v>
      </c>
      <c r="H18" s="9">
        <f>H9+H10+H17</f>
        <v>0</v>
      </c>
      <c r="I18" s="9">
        <f>I9+I10+I17</f>
        <v>0</v>
      </c>
      <c r="J18" s="19">
        <f>J9+J10+J17</f>
        <v>0</v>
      </c>
    </row>
    <row r="19" spans="1:10" x14ac:dyDescent="0.35">
      <c r="A19" s="264"/>
      <c r="B19" s="230"/>
      <c r="C19" s="231"/>
      <c r="D19" s="231"/>
      <c r="E19" s="231"/>
      <c r="F19" s="5" t="s">
        <v>22</v>
      </c>
      <c r="G19" s="8">
        <f>SUM(H19:J19)</f>
        <v>0</v>
      </c>
      <c r="H19" s="9"/>
      <c r="I19" s="9"/>
      <c r="J19" s="19"/>
    </row>
    <row r="20" spans="1:10" x14ac:dyDescent="0.35">
      <c r="A20" s="264"/>
      <c r="B20" s="230"/>
      <c r="C20" s="231" t="s">
        <v>49</v>
      </c>
      <c r="D20" s="231"/>
      <c r="E20" s="231"/>
      <c r="F20" s="2" t="s">
        <v>14</v>
      </c>
      <c r="G20" s="6">
        <f>H20+I20+J20</f>
        <v>0</v>
      </c>
      <c r="H20" s="7"/>
      <c r="I20" s="158"/>
      <c r="J20" s="18"/>
    </row>
    <row r="21" spans="1:10" x14ac:dyDescent="0.35">
      <c r="A21" s="264"/>
      <c r="B21" s="230"/>
      <c r="C21" s="231"/>
      <c r="D21" s="231"/>
      <c r="E21" s="231"/>
      <c r="F21" s="2" t="s">
        <v>15</v>
      </c>
      <c r="G21" s="6">
        <f>H21+I21+J21</f>
        <v>0</v>
      </c>
      <c r="H21" s="7"/>
      <c r="I21" s="158"/>
      <c r="J21" s="18"/>
    </row>
    <row r="22" spans="1:10" x14ac:dyDescent="0.35">
      <c r="A22" s="264"/>
      <c r="B22" s="230"/>
      <c r="C22" s="231"/>
      <c r="D22" s="231"/>
      <c r="E22" s="231"/>
      <c r="F22" s="3" t="s">
        <v>16</v>
      </c>
      <c r="G22" s="227">
        <f>H22+I22+J22</f>
        <v>0</v>
      </c>
      <c r="H22" s="223"/>
      <c r="I22" s="223"/>
      <c r="J22" s="225"/>
    </row>
    <row r="23" spans="1:10" x14ac:dyDescent="0.35">
      <c r="A23" s="264"/>
      <c r="B23" s="230"/>
      <c r="C23" s="231"/>
      <c r="D23" s="231"/>
      <c r="E23" s="231"/>
      <c r="F23" s="4" t="s">
        <v>17</v>
      </c>
      <c r="G23" s="228"/>
      <c r="H23" s="224"/>
      <c r="I23" s="224"/>
      <c r="J23" s="226"/>
    </row>
    <row r="24" spans="1:10" x14ac:dyDescent="0.35">
      <c r="A24" s="264"/>
      <c r="B24" s="230"/>
      <c r="C24" s="231"/>
      <c r="D24" s="231"/>
      <c r="E24" s="231"/>
      <c r="F24" s="3" t="s">
        <v>16</v>
      </c>
      <c r="G24" s="227">
        <f>H24+I24+J24</f>
        <v>0</v>
      </c>
      <c r="H24" s="223"/>
      <c r="I24" s="223"/>
      <c r="J24" s="225"/>
    </row>
    <row r="25" spans="1:10" ht="34.5" x14ac:dyDescent="0.35">
      <c r="A25" s="264"/>
      <c r="B25" s="230"/>
      <c r="C25" s="231"/>
      <c r="D25" s="231"/>
      <c r="E25" s="231"/>
      <c r="F25" s="4" t="s">
        <v>18</v>
      </c>
      <c r="G25" s="228"/>
      <c r="H25" s="224"/>
      <c r="I25" s="224"/>
      <c r="J25" s="226"/>
    </row>
    <row r="26" spans="1:10" x14ac:dyDescent="0.35">
      <c r="A26" s="264"/>
      <c r="B26" s="230"/>
      <c r="C26" s="231"/>
      <c r="D26" s="231"/>
      <c r="E26" s="231"/>
      <c r="F26" s="3" t="s">
        <v>16</v>
      </c>
      <c r="G26" s="227">
        <f>H26+I26+J26</f>
        <v>0</v>
      </c>
      <c r="H26" s="223"/>
      <c r="I26" s="223"/>
      <c r="J26" s="225"/>
    </row>
    <row r="27" spans="1:10" ht="23" x14ac:dyDescent="0.35">
      <c r="A27" s="264"/>
      <c r="B27" s="230"/>
      <c r="C27" s="231"/>
      <c r="D27" s="231"/>
      <c r="E27" s="231"/>
      <c r="F27" s="4" t="s">
        <v>19</v>
      </c>
      <c r="G27" s="228"/>
      <c r="H27" s="224"/>
      <c r="I27" s="224"/>
      <c r="J27" s="226"/>
    </row>
    <row r="28" spans="1:10" x14ac:dyDescent="0.35">
      <c r="A28" s="264"/>
      <c r="B28" s="230"/>
      <c r="C28" s="231"/>
      <c r="D28" s="231"/>
      <c r="E28" s="231"/>
      <c r="F28" s="2" t="s">
        <v>20</v>
      </c>
      <c r="G28" s="8">
        <f>G22+G24+G26</f>
        <v>0</v>
      </c>
      <c r="H28" s="9">
        <f>H22+H24+H26</f>
        <v>0</v>
      </c>
      <c r="I28" s="9">
        <f>I22+I24+I26</f>
        <v>0</v>
      </c>
      <c r="J28" s="19">
        <f>J22+J24+J26</f>
        <v>0</v>
      </c>
    </row>
    <row r="29" spans="1:10" x14ac:dyDescent="0.35">
      <c r="A29" s="264"/>
      <c r="B29" s="230"/>
      <c r="C29" s="231"/>
      <c r="D29" s="231"/>
      <c r="E29" s="231"/>
      <c r="F29" s="5" t="s">
        <v>21</v>
      </c>
      <c r="G29" s="8">
        <f>G20+G21+G28</f>
        <v>0</v>
      </c>
      <c r="H29" s="9">
        <f>H20+H21+H28</f>
        <v>0</v>
      </c>
      <c r="I29" s="9">
        <f>I20+I21+I28</f>
        <v>0</v>
      </c>
      <c r="J29" s="19">
        <f>J20+J21+J28</f>
        <v>0</v>
      </c>
    </row>
    <row r="30" spans="1:10" x14ac:dyDescent="0.35">
      <c r="A30" s="264"/>
      <c r="B30" s="230"/>
      <c r="C30" s="231"/>
      <c r="D30" s="231"/>
      <c r="E30" s="231"/>
      <c r="F30" s="5" t="s">
        <v>22</v>
      </c>
      <c r="G30" s="8">
        <f>SUM(H30:J30)</f>
        <v>0</v>
      </c>
      <c r="H30" s="9"/>
      <c r="I30" s="9"/>
      <c r="J30" s="19"/>
    </row>
    <row r="31" spans="1:10" x14ac:dyDescent="0.35">
      <c r="A31" s="264"/>
      <c r="B31" s="230"/>
      <c r="C31" s="231" t="s">
        <v>50</v>
      </c>
      <c r="D31" s="231"/>
      <c r="E31" s="231"/>
      <c r="F31" s="2" t="s">
        <v>14</v>
      </c>
      <c r="G31" s="6">
        <f>H31+I31+J31</f>
        <v>0</v>
      </c>
      <c r="H31" s="7"/>
      <c r="I31" s="158"/>
      <c r="J31" s="18"/>
    </row>
    <row r="32" spans="1:10" x14ac:dyDescent="0.35">
      <c r="A32" s="264"/>
      <c r="B32" s="230"/>
      <c r="C32" s="231"/>
      <c r="D32" s="231"/>
      <c r="E32" s="231"/>
      <c r="F32" s="2" t="s">
        <v>15</v>
      </c>
      <c r="G32" s="6">
        <f>H32+I32+J32</f>
        <v>0</v>
      </c>
      <c r="H32" s="7"/>
      <c r="I32" s="158"/>
      <c r="J32" s="18"/>
    </row>
    <row r="33" spans="1:10" x14ac:dyDescent="0.35">
      <c r="A33" s="264"/>
      <c r="B33" s="230"/>
      <c r="C33" s="231"/>
      <c r="D33" s="231"/>
      <c r="E33" s="231"/>
      <c r="F33" s="3" t="s">
        <v>16</v>
      </c>
      <c r="G33" s="227">
        <f>H33+I33+J33</f>
        <v>0</v>
      </c>
      <c r="H33" s="232"/>
      <c r="I33" s="232"/>
      <c r="J33" s="225"/>
    </row>
    <row r="34" spans="1:10" x14ac:dyDescent="0.35">
      <c r="A34" s="264"/>
      <c r="B34" s="230"/>
      <c r="C34" s="231"/>
      <c r="D34" s="231"/>
      <c r="E34" s="231"/>
      <c r="F34" s="4" t="s">
        <v>17</v>
      </c>
      <c r="G34" s="228"/>
      <c r="H34" s="233"/>
      <c r="I34" s="233"/>
      <c r="J34" s="226"/>
    </row>
    <row r="35" spans="1:10" x14ac:dyDescent="0.35">
      <c r="A35" s="264"/>
      <c r="B35" s="230"/>
      <c r="C35" s="231"/>
      <c r="D35" s="231"/>
      <c r="E35" s="231"/>
      <c r="F35" s="3" t="s">
        <v>16</v>
      </c>
      <c r="G35" s="227">
        <f>H35+I35+J35</f>
        <v>0</v>
      </c>
      <c r="H35" s="232"/>
      <c r="I35" s="232"/>
      <c r="J35" s="225"/>
    </row>
    <row r="36" spans="1:10" ht="34.5" x14ac:dyDescent="0.35">
      <c r="A36" s="264"/>
      <c r="B36" s="230"/>
      <c r="C36" s="231"/>
      <c r="D36" s="231"/>
      <c r="E36" s="231"/>
      <c r="F36" s="4" t="s">
        <v>18</v>
      </c>
      <c r="G36" s="228"/>
      <c r="H36" s="233"/>
      <c r="I36" s="233"/>
      <c r="J36" s="226"/>
    </row>
    <row r="37" spans="1:10" x14ac:dyDescent="0.35">
      <c r="A37" s="264"/>
      <c r="B37" s="230"/>
      <c r="C37" s="231"/>
      <c r="D37" s="231"/>
      <c r="E37" s="231"/>
      <c r="F37" s="3" t="s">
        <v>16</v>
      </c>
      <c r="G37" s="227">
        <f>H37+I37+J37</f>
        <v>0</v>
      </c>
      <c r="H37" s="232"/>
      <c r="I37" s="232"/>
      <c r="J37" s="225"/>
    </row>
    <row r="38" spans="1:10" ht="23" x14ac:dyDescent="0.35">
      <c r="A38" s="264"/>
      <c r="B38" s="230"/>
      <c r="C38" s="231"/>
      <c r="D38" s="231"/>
      <c r="E38" s="231"/>
      <c r="F38" s="4" t="s">
        <v>19</v>
      </c>
      <c r="G38" s="228"/>
      <c r="H38" s="233"/>
      <c r="I38" s="233"/>
      <c r="J38" s="226"/>
    </row>
    <row r="39" spans="1:10" x14ac:dyDescent="0.35">
      <c r="A39" s="264"/>
      <c r="B39" s="230"/>
      <c r="C39" s="231"/>
      <c r="D39" s="231"/>
      <c r="E39" s="231"/>
      <c r="F39" s="2" t="s">
        <v>20</v>
      </c>
      <c r="G39" s="8">
        <f>G33+G35+G37</f>
        <v>0</v>
      </c>
      <c r="H39" s="9">
        <f>H33+H35+H37</f>
        <v>0</v>
      </c>
      <c r="I39" s="9">
        <f>I33+I35+I37</f>
        <v>0</v>
      </c>
      <c r="J39" s="19">
        <f>J33+J35+J37</f>
        <v>0</v>
      </c>
    </row>
    <row r="40" spans="1:10" x14ac:dyDescent="0.35">
      <c r="A40" s="264"/>
      <c r="B40" s="230"/>
      <c r="C40" s="231"/>
      <c r="D40" s="231"/>
      <c r="E40" s="231"/>
      <c r="F40" s="5" t="s">
        <v>21</v>
      </c>
      <c r="G40" s="8">
        <f>G31+G32+G39</f>
        <v>0</v>
      </c>
      <c r="H40" s="9">
        <f>H31+H32+H39</f>
        <v>0</v>
      </c>
      <c r="I40" s="9">
        <f>I31+I32+I39</f>
        <v>0</v>
      </c>
      <c r="J40" s="19">
        <f>J31+J32+J39</f>
        <v>0</v>
      </c>
    </row>
    <row r="41" spans="1:10" x14ac:dyDescent="0.35">
      <c r="A41" s="264"/>
      <c r="B41" s="230"/>
      <c r="C41" s="231"/>
      <c r="D41" s="231"/>
      <c r="E41" s="231"/>
      <c r="F41" s="5" t="s">
        <v>22</v>
      </c>
      <c r="G41" s="8">
        <f>SUM(H41:J41)</f>
        <v>0</v>
      </c>
      <c r="H41" s="9"/>
      <c r="I41" s="9"/>
      <c r="J41" s="19"/>
    </row>
    <row r="42" spans="1:10" x14ac:dyDescent="0.35">
      <c r="A42" s="264"/>
      <c r="B42" s="230"/>
      <c r="C42" s="231" t="s">
        <v>51</v>
      </c>
      <c r="D42" s="231"/>
      <c r="E42" s="231"/>
      <c r="F42" s="2" t="s">
        <v>14</v>
      </c>
      <c r="G42" s="6">
        <f>H42+I42+J42</f>
        <v>0</v>
      </c>
      <c r="H42" s="7"/>
      <c r="I42" s="158"/>
      <c r="J42" s="18"/>
    </row>
    <row r="43" spans="1:10" x14ac:dyDescent="0.35">
      <c r="A43" s="264"/>
      <c r="B43" s="230"/>
      <c r="C43" s="231"/>
      <c r="D43" s="231"/>
      <c r="E43" s="231"/>
      <c r="F43" s="2" t="s">
        <v>15</v>
      </c>
      <c r="G43" s="6">
        <f>H43+I43+J43</f>
        <v>0</v>
      </c>
      <c r="H43" s="7"/>
      <c r="I43" s="158"/>
      <c r="J43" s="18"/>
    </row>
    <row r="44" spans="1:10" x14ac:dyDescent="0.35">
      <c r="A44" s="264"/>
      <c r="B44" s="230"/>
      <c r="C44" s="231"/>
      <c r="D44" s="231"/>
      <c r="E44" s="231"/>
      <c r="F44" s="3" t="s">
        <v>16</v>
      </c>
      <c r="G44" s="227">
        <f>H44+I44+J44</f>
        <v>0</v>
      </c>
      <c r="H44" s="223"/>
      <c r="I44" s="223"/>
      <c r="J44" s="225"/>
    </row>
    <row r="45" spans="1:10" x14ac:dyDescent="0.35">
      <c r="A45" s="264"/>
      <c r="B45" s="230"/>
      <c r="C45" s="231"/>
      <c r="D45" s="231"/>
      <c r="E45" s="231"/>
      <c r="F45" s="4" t="s">
        <v>17</v>
      </c>
      <c r="G45" s="228"/>
      <c r="H45" s="224"/>
      <c r="I45" s="224"/>
      <c r="J45" s="226"/>
    </row>
    <row r="46" spans="1:10" x14ac:dyDescent="0.35">
      <c r="A46" s="264"/>
      <c r="B46" s="230"/>
      <c r="C46" s="231"/>
      <c r="D46" s="231"/>
      <c r="E46" s="231"/>
      <c r="F46" s="3" t="s">
        <v>16</v>
      </c>
      <c r="G46" s="227">
        <f>H46+I46+J46</f>
        <v>0</v>
      </c>
      <c r="H46" s="223"/>
      <c r="I46" s="223"/>
      <c r="J46" s="225"/>
    </row>
    <row r="47" spans="1:10" ht="34.5" x14ac:dyDescent="0.35">
      <c r="A47" s="264"/>
      <c r="B47" s="230"/>
      <c r="C47" s="231"/>
      <c r="D47" s="231"/>
      <c r="E47" s="231"/>
      <c r="F47" s="4" t="s">
        <v>18</v>
      </c>
      <c r="G47" s="228"/>
      <c r="H47" s="224"/>
      <c r="I47" s="224"/>
      <c r="J47" s="226"/>
    </row>
    <row r="48" spans="1:10" x14ac:dyDescent="0.35">
      <c r="A48" s="264"/>
      <c r="B48" s="230"/>
      <c r="C48" s="231"/>
      <c r="D48" s="231"/>
      <c r="E48" s="231"/>
      <c r="F48" s="3" t="s">
        <v>16</v>
      </c>
      <c r="G48" s="227">
        <f>H48+I48+J48</f>
        <v>0</v>
      </c>
      <c r="H48" s="223"/>
      <c r="I48" s="223"/>
      <c r="J48" s="225"/>
    </row>
    <row r="49" spans="1:11" ht="23" x14ac:dyDescent="0.35">
      <c r="A49" s="264"/>
      <c r="B49" s="230"/>
      <c r="C49" s="231"/>
      <c r="D49" s="231"/>
      <c r="E49" s="231"/>
      <c r="F49" s="4" t="s">
        <v>19</v>
      </c>
      <c r="G49" s="228"/>
      <c r="H49" s="224"/>
      <c r="I49" s="224"/>
      <c r="J49" s="226"/>
    </row>
    <row r="50" spans="1:11" x14ac:dyDescent="0.35">
      <c r="A50" s="264"/>
      <c r="B50" s="230"/>
      <c r="C50" s="231"/>
      <c r="D50" s="231"/>
      <c r="E50" s="231"/>
      <c r="F50" s="2" t="s">
        <v>20</v>
      </c>
      <c r="G50" s="8">
        <f>G44+G46+G48</f>
        <v>0</v>
      </c>
      <c r="H50" s="9">
        <f>H44+H46+H48</f>
        <v>0</v>
      </c>
      <c r="I50" s="9">
        <f>I44+I46+I48</f>
        <v>0</v>
      </c>
      <c r="J50" s="19">
        <f>J44+J46+J48</f>
        <v>0</v>
      </c>
    </row>
    <row r="51" spans="1:11" x14ac:dyDescent="0.35">
      <c r="A51" s="264"/>
      <c r="B51" s="230"/>
      <c r="C51" s="231"/>
      <c r="D51" s="231"/>
      <c r="E51" s="231"/>
      <c r="F51" s="5" t="s">
        <v>21</v>
      </c>
      <c r="G51" s="8">
        <f>G42+G43+G50</f>
        <v>0</v>
      </c>
      <c r="H51" s="9">
        <f>H42+H43+H50</f>
        <v>0</v>
      </c>
      <c r="I51" s="9">
        <f>I42+I43+I50</f>
        <v>0</v>
      </c>
      <c r="J51" s="19">
        <f>J42+J43+J50</f>
        <v>0</v>
      </c>
    </row>
    <row r="52" spans="1:11" x14ac:dyDescent="0.35">
      <c r="A52" s="264"/>
      <c r="B52" s="230"/>
      <c r="C52" s="231"/>
      <c r="D52" s="231"/>
      <c r="E52" s="231"/>
      <c r="F52" s="5" t="s">
        <v>22</v>
      </c>
      <c r="G52" s="8">
        <f>SUM(H52:J52)</f>
        <v>0</v>
      </c>
      <c r="H52" s="9"/>
      <c r="I52" s="9"/>
      <c r="J52" s="19"/>
    </row>
    <row r="53" spans="1:11" x14ac:dyDescent="0.35">
      <c r="A53" s="264"/>
      <c r="B53" s="266" t="s">
        <v>53</v>
      </c>
      <c r="C53" s="259"/>
      <c r="D53" s="259"/>
      <c r="E53" s="259"/>
      <c r="F53" s="260"/>
      <c r="G53" s="11">
        <f>G18+G19+G29+G30+G40+G41+G51+G52</f>
        <v>0</v>
      </c>
      <c r="H53" s="11">
        <f>H18+H19+H29+H30+H40+H41+H51+H52</f>
        <v>0</v>
      </c>
      <c r="I53" s="11">
        <f t="shared" ref="I53:J53" si="0">I18+I19+I29+I30+I40+I41+I51+I52</f>
        <v>0</v>
      </c>
      <c r="J53" s="33">
        <f t="shared" si="0"/>
        <v>0</v>
      </c>
    </row>
    <row r="54" spans="1:11" x14ac:dyDescent="0.35">
      <c r="A54" s="264"/>
      <c r="B54" s="229" t="s">
        <v>54</v>
      </c>
      <c r="C54" s="231" t="s">
        <v>54</v>
      </c>
      <c r="D54" s="231"/>
      <c r="E54" s="231"/>
      <c r="F54" s="2" t="s">
        <v>14</v>
      </c>
      <c r="G54" s="6">
        <f>H54+I54+J54</f>
        <v>0</v>
      </c>
      <c r="H54" s="7"/>
      <c r="I54" s="158"/>
      <c r="J54" s="18"/>
    </row>
    <row r="55" spans="1:11" x14ac:dyDescent="0.35">
      <c r="A55" s="264"/>
      <c r="B55" s="230"/>
      <c r="C55" s="231"/>
      <c r="D55" s="231"/>
      <c r="E55" s="231"/>
      <c r="F55" s="2" t="s">
        <v>15</v>
      </c>
      <c r="G55" s="6">
        <f>H55+I55+J55</f>
        <v>0</v>
      </c>
      <c r="H55" s="7"/>
      <c r="I55" s="158"/>
      <c r="J55" s="18"/>
    </row>
    <row r="56" spans="1:11" x14ac:dyDescent="0.35">
      <c r="A56" s="264"/>
      <c r="B56" s="230"/>
      <c r="C56" s="231"/>
      <c r="D56" s="231"/>
      <c r="E56" s="231"/>
      <c r="F56" s="3" t="s">
        <v>16</v>
      </c>
      <c r="G56" s="227">
        <f>H56+I56+J56</f>
        <v>0</v>
      </c>
      <c r="H56" s="223"/>
      <c r="I56" s="223"/>
      <c r="J56" s="225"/>
    </row>
    <row r="57" spans="1:11" x14ac:dyDescent="0.35">
      <c r="A57" s="264"/>
      <c r="B57" s="230"/>
      <c r="C57" s="231"/>
      <c r="D57" s="231"/>
      <c r="E57" s="231"/>
      <c r="F57" s="4" t="s">
        <v>17</v>
      </c>
      <c r="G57" s="228"/>
      <c r="H57" s="224"/>
      <c r="I57" s="224"/>
      <c r="J57" s="226"/>
    </row>
    <row r="58" spans="1:11" x14ac:dyDescent="0.35">
      <c r="A58" s="264"/>
      <c r="B58" s="230"/>
      <c r="C58" s="231"/>
      <c r="D58" s="231"/>
      <c r="E58" s="231"/>
      <c r="F58" s="3" t="s">
        <v>16</v>
      </c>
      <c r="G58" s="227">
        <f>H58+I58+J58</f>
        <v>0</v>
      </c>
      <c r="H58" s="223"/>
      <c r="I58" s="223"/>
      <c r="J58" s="225"/>
    </row>
    <row r="59" spans="1:11" ht="34.5" x14ac:dyDescent="0.35">
      <c r="A59" s="264"/>
      <c r="B59" s="230"/>
      <c r="C59" s="231"/>
      <c r="D59" s="231"/>
      <c r="E59" s="231"/>
      <c r="F59" s="4" t="s">
        <v>18</v>
      </c>
      <c r="G59" s="228"/>
      <c r="H59" s="224"/>
      <c r="I59" s="224"/>
      <c r="J59" s="226"/>
      <c r="K59" t="s">
        <v>106</v>
      </c>
    </row>
    <row r="60" spans="1:11" x14ac:dyDescent="0.35">
      <c r="A60" s="264"/>
      <c r="B60" s="230"/>
      <c r="C60" s="231"/>
      <c r="D60" s="231"/>
      <c r="E60" s="231"/>
      <c r="F60" s="3" t="s">
        <v>16</v>
      </c>
      <c r="G60" s="227">
        <f>H60+I60+J60</f>
        <v>0</v>
      </c>
      <c r="H60" s="223"/>
      <c r="I60" s="223"/>
      <c r="J60" s="225"/>
    </row>
    <row r="61" spans="1:11" ht="23" x14ac:dyDescent="0.35">
      <c r="A61" s="264"/>
      <c r="B61" s="230"/>
      <c r="C61" s="231"/>
      <c r="D61" s="231"/>
      <c r="E61" s="231"/>
      <c r="F61" s="4" t="s">
        <v>19</v>
      </c>
      <c r="G61" s="228"/>
      <c r="H61" s="224"/>
      <c r="I61" s="224"/>
      <c r="J61" s="226"/>
    </row>
    <row r="62" spans="1:11" x14ac:dyDescent="0.35">
      <c r="A62" s="264"/>
      <c r="B62" s="230"/>
      <c r="C62" s="231"/>
      <c r="D62" s="231"/>
      <c r="E62" s="231"/>
      <c r="F62" s="2" t="s">
        <v>20</v>
      </c>
      <c r="G62" s="8">
        <f>G56+G58+G60</f>
        <v>0</v>
      </c>
      <c r="H62" s="9">
        <f>H56+H58+H60</f>
        <v>0</v>
      </c>
      <c r="I62" s="9">
        <f>I56+I58+I60</f>
        <v>0</v>
      </c>
      <c r="J62" s="19">
        <f>J56+J58+J60</f>
        <v>0</v>
      </c>
    </row>
    <row r="63" spans="1:11" x14ac:dyDescent="0.35">
      <c r="A63" s="264"/>
      <c r="B63" s="230"/>
      <c r="C63" s="231"/>
      <c r="D63" s="231"/>
      <c r="E63" s="231"/>
      <c r="F63" s="5" t="s">
        <v>21</v>
      </c>
      <c r="G63" s="8">
        <f>G54+G55+G62</f>
        <v>0</v>
      </c>
      <c r="H63" s="9">
        <f>H54+H55+H62</f>
        <v>0</v>
      </c>
      <c r="I63" s="9">
        <f>I54+I55+I62</f>
        <v>0</v>
      </c>
      <c r="J63" s="19">
        <f>J54+J55+J62</f>
        <v>0</v>
      </c>
    </row>
    <row r="64" spans="1:11" x14ac:dyDescent="0.35">
      <c r="A64" s="264"/>
      <c r="B64" s="230"/>
      <c r="C64" s="231"/>
      <c r="D64" s="231"/>
      <c r="E64" s="231"/>
      <c r="F64" s="5" t="s">
        <v>22</v>
      </c>
      <c r="G64" s="8">
        <f>SUM(H64:J64)</f>
        <v>0</v>
      </c>
      <c r="H64" s="9"/>
      <c r="I64" s="9"/>
      <c r="J64" s="19"/>
    </row>
    <row r="65" spans="1:10" x14ac:dyDescent="0.35">
      <c r="A65" s="264"/>
      <c r="B65" s="267" t="s">
        <v>56</v>
      </c>
      <c r="C65" s="268"/>
      <c r="D65" s="268"/>
      <c r="E65" s="268"/>
      <c r="F65" s="269"/>
      <c r="G65" s="11">
        <f>G63+G64</f>
        <v>0</v>
      </c>
      <c r="H65" s="11">
        <f>H63+H64</f>
        <v>0</v>
      </c>
      <c r="I65" s="11">
        <f>I63+I64</f>
        <v>0</v>
      </c>
      <c r="J65" s="33">
        <f>J63+J64</f>
        <v>0</v>
      </c>
    </row>
    <row r="66" spans="1:10" x14ac:dyDescent="0.35">
      <c r="A66" s="264"/>
      <c r="B66" s="229" t="s">
        <v>64</v>
      </c>
      <c r="C66" s="231" t="s">
        <v>64</v>
      </c>
      <c r="D66" s="231"/>
      <c r="E66" s="231"/>
      <c r="F66" s="2" t="s">
        <v>14</v>
      </c>
      <c r="G66" s="6">
        <f>H66+I66+J66</f>
        <v>0</v>
      </c>
      <c r="H66" s="7"/>
      <c r="I66" s="158"/>
      <c r="J66" s="18"/>
    </row>
    <row r="67" spans="1:10" x14ac:dyDescent="0.35">
      <c r="A67" s="264"/>
      <c r="B67" s="230"/>
      <c r="C67" s="231"/>
      <c r="D67" s="231"/>
      <c r="E67" s="231"/>
      <c r="F67" s="2" t="s">
        <v>15</v>
      </c>
      <c r="G67" s="6">
        <f>H67+I67+J67</f>
        <v>0</v>
      </c>
      <c r="H67" s="7"/>
      <c r="I67" s="158"/>
      <c r="J67" s="18"/>
    </row>
    <row r="68" spans="1:10" x14ac:dyDescent="0.35">
      <c r="A68" s="264"/>
      <c r="B68" s="230"/>
      <c r="C68" s="231"/>
      <c r="D68" s="231"/>
      <c r="E68" s="231"/>
      <c r="F68" s="3" t="s">
        <v>16</v>
      </c>
      <c r="G68" s="227">
        <f>H68+I68+J68</f>
        <v>0</v>
      </c>
      <c r="H68" s="223"/>
      <c r="I68" s="223"/>
      <c r="J68" s="225"/>
    </row>
    <row r="69" spans="1:10" x14ac:dyDescent="0.35">
      <c r="A69" s="264"/>
      <c r="B69" s="230"/>
      <c r="C69" s="231"/>
      <c r="D69" s="231"/>
      <c r="E69" s="231"/>
      <c r="F69" s="4" t="s">
        <v>17</v>
      </c>
      <c r="G69" s="228"/>
      <c r="H69" s="224"/>
      <c r="I69" s="224"/>
      <c r="J69" s="226"/>
    </row>
    <row r="70" spans="1:10" x14ac:dyDescent="0.35">
      <c r="A70" s="264"/>
      <c r="B70" s="230"/>
      <c r="C70" s="231"/>
      <c r="D70" s="231"/>
      <c r="E70" s="231"/>
      <c r="F70" s="3" t="s">
        <v>16</v>
      </c>
      <c r="G70" s="227">
        <f>H70+I70+J70</f>
        <v>0</v>
      </c>
      <c r="H70" s="223"/>
      <c r="I70" s="223"/>
      <c r="J70" s="225"/>
    </row>
    <row r="71" spans="1:10" ht="34.5" x14ac:dyDescent="0.35">
      <c r="A71" s="264"/>
      <c r="B71" s="230"/>
      <c r="C71" s="231"/>
      <c r="D71" s="231"/>
      <c r="E71" s="231"/>
      <c r="F71" s="4" t="s">
        <v>18</v>
      </c>
      <c r="G71" s="228"/>
      <c r="H71" s="224"/>
      <c r="I71" s="224"/>
      <c r="J71" s="226"/>
    </row>
    <row r="72" spans="1:10" x14ac:dyDescent="0.35">
      <c r="A72" s="264"/>
      <c r="B72" s="230"/>
      <c r="C72" s="231"/>
      <c r="D72" s="231"/>
      <c r="E72" s="231"/>
      <c r="F72" s="3" t="s">
        <v>16</v>
      </c>
      <c r="G72" s="227">
        <f>H72+I72+J72</f>
        <v>0</v>
      </c>
      <c r="H72" s="223"/>
      <c r="I72" s="223"/>
      <c r="J72" s="225"/>
    </row>
    <row r="73" spans="1:10" ht="23" x14ac:dyDescent="0.35">
      <c r="A73" s="264"/>
      <c r="B73" s="230"/>
      <c r="C73" s="231"/>
      <c r="D73" s="231"/>
      <c r="E73" s="231"/>
      <c r="F73" s="4" t="s">
        <v>19</v>
      </c>
      <c r="G73" s="228"/>
      <c r="H73" s="224"/>
      <c r="I73" s="224"/>
      <c r="J73" s="226"/>
    </row>
    <row r="74" spans="1:10" x14ac:dyDescent="0.35">
      <c r="A74" s="264"/>
      <c r="B74" s="230"/>
      <c r="C74" s="231"/>
      <c r="D74" s="231"/>
      <c r="E74" s="231"/>
      <c r="F74" s="2" t="s">
        <v>20</v>
      </c>
      <c r="G74" s="8">
        <f>G68+G70+G72</f>
        <v>0</v>
      </c>
      <c r="H74" s="9">
        <f>H68+H70+H72</f>
        <v>0</v>
      </c>
      <c r="I74" s="9">
        <f>I68+I70+I72</f>
        <v>0</v>
      </c>
      <c r="J74" s="19">
        <f>J68+J70+J72</f>
        <v>0</v>
      </c>
    </row>
    <row r="75" spans="1:10" x14ac:dyDescent="0.35">
      <c r="A75" s="264"/>
      <c r="B75" s="230"/>
      <c r="C75" s="231"/>
      <c r="D75" s="231"/>
      <c r="E75" s="231"/>
      <c r="F75" s="5" t="s">
        <v>21</v>
      </c>
      <c r="G75" s="8">
        <f>G66+G67+G74</f>
        <v>0</v>
      </c>
      <c r="H75" s="9">
        <f>H66+H67+H74</f>
        <v>0</v>
      </c>
      <c r="I75" s="9">
        <f>I66+I67+I74</f>
        <v>0</v>
      </c>
      <c r="J75" s="19">
        <f>J66+J67+J74</f>
        <v>0</v>
      </c>
    </row>
    <row r="76" spans="1:10" x14ac:dyDescent="0.35">
      <c r="A76" s="264"/>
      <c r="B76" s="230"/>
      <c r="C76" s="231"/>
      <c r="D76" s="231"/>
      <c r="E76" s="231"/>
      <c r="F76" s="5" t="s">
        <v>22</v>
      </c>
      <c r="G76" s="8">
        <f>SUM(H76:J76)</f>
        <v>0</v>
      </c>
      <c r="H76" s="9"/>
      <c r="I76" s="9"/>
      <c r="J76" s="19"/>
    </row>
    <row r="77" spans="1:10" x14ac:dyDescent="0.35">
      <c r="A77" s="264"/>
      <c r="B77" s="266" t="s">
        <v>66</v>
      </c>
      <c r="C77" s="259"/>
      <c r="D77" s="259"/>
      <c r="E77" s="259"/>
      <c r="F77" s="260"/>
      <c r="G77" s="11">
        <f>G75+G76</f>
        <v>0</v>
      </c>
      <c r="H77" s="11">
        <f>H75+H76</f>
        <v>0</v>
      </c>
      <c r="I77" s="11">
        <f>I75+I76</f>
        <v>0</v>
      </c>
      <c r="J77" s="33">
        <f>J75+J76</f>
        <v>0</v>
      </c>
    </row>
    <row r="78" spans="1:10" x14ac:dyDescent="0.35">
      <c r="A78" s="264"/>
      <c r="B78" s="229" t="s">
        <v>77</v>
      </c>
      <c r="C78" s="231" t="s">
        <v>67</v>
      </c>
      <c r="D78" s="231"/>
      <c r="E78" s="231"/>
      <c r="F78" s="2" t="s">
        <v>14</v>
      </c>
      <c r="G78" s="6">
        <f>H78+I78+J78</f>
        <v>0</v>
      </c>
      <c r="H78" s="7"/>
      <c r="I78" s="158"/>
      <c r="J78" s="18"/>
    </row>
    <row r="79" spans="1:10" x14ac:dyDescent="0.35">
      <c r="A79" s="264"/>
      <c r="B79" s="230"/>
      <c r="C79" s="231"/>
      <c r="D79" s="231"/>
      <c r="E79" s="231"/>
      <c r="F79" s="2" t="s">
        <v>15</v>
      </c>
      <c r="G79" s="6">
        <f>H79+I79+J79</f>
        <v>0</v>
      </c>
      <c r="H79" s="7"/>
      <c r="I79" s="158"/>
      <c r="J79" s="18"/>
    </row>
    <row r="80" spans="1:10" x14ac:dyDescent="0.35">
      <c r="A80" s="264"/>
      <c r="B80" s="230"/>
      <c r="C80" s="231"/>
      <c r="D80" s="231"/>
      <c r="E80" s="231"/>
      <c r="F80" s="3" t="s">
        <v>16</v>
      </c>
      <c r="G80" s="227">
        <f>H80+I80+J80</f>
        <v>0</v>
      </c>
      <c r="H80" s="223"/>
      <c r="I80" s="223"/>
      <c r="J80" s="225"/>
    </row>
    <row r="81" spans="1:10" x14ac:dyDescent="0.35">
      <c r="A81" s="264"/>
      <c r="B81" s="230"/>
      <c r="C81" s="231"/>
      <c r="D81" s="231"/>
      <c r="E81" s="231"/>
      <c r="F81" s="4" t="s">
        <v>17</v>
      </c>
      <c r="G81" s="228"/>
      <c r="H81" s="224"/>
      <c r="I81" s="224"/>
      <c r="J81" s="226"/>
    </row>
    <row r="82" spans="1:10" x14ac:dyDescent="0.35">
      <c r="A82" s="264"/>
      <c r="B82" s="230"/>
      <c r="C82" s="231"/>
      <c r="D82" s="231"/>
      <c r="E82" s="231"/>
      <c r="F82" s="3" t="s">
        <v>16</v>
      </c>
      <c r="G82" s="227">
        <f>H82+I82+J82</f>
        <v>0</v>
      </c>
      <c r="H82" s="223"/>
      <c r="I82" s="223"/>
      <c r="J82" s="225"/>
    </row>
    <row r="83" spans="1:10" ht="34.5" x14ac:dyDescent="0.35">
      <c r="A83" s="264"/>
      <c r="B83" s="230"/>
      <c r="C83" s="231"/>
      <c r="D83" s="231"/>
      <c r="E83" s="231"/>
      <c r="F83" s="4" t="s">
        <v>18</v>
      </c>
      <c r="G83" s="228"/>
      <c r="H83" s="224"/>
      <c r="I83" s="224"/>
      <c r="J83" s="226"/>
    </row>
    <row r="84" spans="1:10" x14ac:dyDescent="0.35">
      <c r="A84" s="264"/>
      <c r="B84" s="230"/>
      <c r="C84" s="231"/>
      <c r="D84" s="231"/>
      <c r="E84" s="231"/>
      <c r="F84" s="3" t="s">
        <v>16</v>
      </c>
      <c r="G84" s="227">
        <f>H84+I84+J84</f>
        <v>0</v>
      </c>
      <c r="H84" s="223"/>
      <c r="I84" s="223"/>
      <c r="J84" s="225"/>
    </row>
    <row r="85" spans="1:10" ht="23" x14ac:dyDescent="0.35">
      <c r="A85" s="264"/>
      <c r="B85" s="230"/>
      <c r="C85" s="231"/>
      <c r="D85" s="231"/>
      <c r="E85" s="231"/>
      <c r="F85" s="4" t="s">
        <v>19</v>
      </c>
      <c r="G85" s="228"/>
      <c r="H85" s="224"/>
      <c r="I85" s="224"/>
      <c r="J85" s="226"/>
    </row>
    <row r="86" spans="1:10" x14ac:dyDescent="0.35">
      <c r="A86" s="264"/>
      <c r="B86" s="230"/>
      <c r="C86" s="231"/>
      <c r="D86" s="231"/>
      <c r="E86" s="231"/>
      <c r="F86" s="2" t="s">
        <v>20</v>
      </c>
      <c r="G86" s="8">
        <f>G80+G82+G84</f>
        <v>0</v>
      </c>
      <c r="H86" s="9">
        <f>H80+H82+H84</f>
        <v>0</v>
      </c>
      <c r="I86" s="9">
        <f>I80+I82+I84</f>
        <v>0</v>
      </c>
      <c r="J86" s="19">
        <f>J80+J82+J84</f>
        <v>0</v>
      </c>
    </row>
    <row r="87" spans="1:10" x14ac:dyDescent="0.35">
      <c r="A87" s="264"/>
      <c r="B87" s="230"/>
      <c r="C87" s="231"/>
      <c r="D87" s="231"/>
      <c r="E87" s="231"/>
      <c r="F87" s="5" t="s">
        <v>21</v>
      </c>
      <c r="G87" s="8">
        <f>G78+G79+G86</f>
        <v>0</v>
      </c>
      <c r="H87" s="9">
        <f>H78+H79+H86</f>
        <v>0</v>
      </c>
      <c r="I87" s="9">
        <f>I78+I79+I86</f>
        <v>0</v>
      </c>
      <c r="J87" s="19">
        <f>J78+J79+J86</f>
        <v>0</v>
      </c>
    </row>
    <row r="88" spans="1:10" x14ac:dyDescent="0.35">
      <c r="A88" s="264"/>
      <c r="B88" s="230"/>
      <c r="C88" s="231"/>
      <c r="D88" s="231"/>
      <c r="E88" s="231"/>
      <c r="F88" s="5" t="s">
        <v>22</v>
      </c>
      <c r="G88" s="8">
        <f>SUM(H88:J88)</f>
        <v>0</v>
      </c>
      <c r="H88" s="9"/>
      <c r="I88" s="9"/>
      <c r="J88" s="19"/>
    </row>
    <row r="89" spans="1:10" x14ac:dyDescent="0.35">
      <c r="A89" s="264"/>
      <c r="B89" s="230"/>
      <c r="C89" s="231" t="s">
        <v>68</v>
      </c>
      <c r="D89" s="231"/>
      <c r="E89" s="231"/>
      <c r="F89" s="2" t="s">
        <v>14</v>
      </c>
      <c r="G89" s="6">
        <f>H89+I89+J89</f>
        <v>0</v>
      </c>
      <c r="H89" s="7"/>
      <c r="I89" s="158"/>
      <c r="J89" s="18"/>
    </row>
    <row r="90" spans="1:10" x14ac:dyDescent="0.35">
      <c r="A90" s="264"/>
      <c r="B90" s="230"/>
      <c r="C90" s="231"/>
      <c r="D90" s="231"/>
      <c r="E90" s="231"/>
      <c r="F90" s="2" t="s">
        <v>15</v>
      </c>
      <c r="G90" s="6">
        <f>H90+I90+J90</f>
        <v>0</v>
      </c>
      <c r="H90" s="7"/>
      <c r="I90" s="158"/>
      <c r="J90" s="18"/>
    </row>
    <row r="91" spans="1:10" x14ac:dyDescent="0.35">
      <c r="A91" s="264"/>
      <c r="B91" s="230"/>
      <c r="C91" s="231"/>
      <c r="D91" s="231"/>
      <c r="E91" s="231"/>
      <c r="F91" s="3" t="s">
        <v>16</v>
      </c>
      <c r="G91" s="227">
        <f>H91+I91+J91</f>
        <v>0</v>
      </c>
      <c r="H91" s="232"/>
      <c r="I91" s="232"/>
      <c r="J91" s="225"/>
    </row>
    <row r="92" spans="1:10" x14ac:dyDescent="0.35">
      <c r="A92" s="264"/>
      <c r="B92" s="230"/>
      <c r="C92" s="231"/>
      <c r="D92" s="231"/>
      <c r="E92" s="231"/>
      <c r="F92" s="4" t="s">
        <v>17</v>
      </c>
      <c r="G92" s="228"/>
      <c r="H92" s="233"/>
      <c r="I92" s="233"/>
      <c r="J92" s="226"/>
    </row>
    <row r="93" spans="1:10" x14ac:dyDescent="0.35">
      <c r="A93" s="264"/>
      <c r="B93" s="230"/>
      <c r="C93" s="231"/>
      <c r="D93" s="231"/>
      <c r="E93" s="231"/>
      <c r="F93" s="3" t="s">
        <v>16</v>
      </c>
      <c r="G93" s="227">
        <f>H93+I93+J93</f>
        <v>0</v>
      </c>
      <c r="H93" s="232"/>
      <c r="I93" s="232"/>
      <c r="J93" s="225"/>
    </row>
    <row r="94" spans="1:10" ht="34.5" x14ac:dyDescent="0.35">
      <c r="A94" s="264"/>
      <c r="B94" s="230"/>
      <c r="C94" s="231"/>
      <c r="D94" s="231"/>
      <c r="E94" s="231"/>
      <c r="F94" s="4" t="s">
        <v>18</v>
      </c>
      <c r="G94" s="228"/>
      <c r="H94" s="233"/>
      <c r="I94" s="233"/>
      <c r="J94" s="226"/>
    </row>
    <row r="95" spans="1:10" x14ac:dyDescent="0.35">
      <c r="A95" s="264"/>
      <c r="B95" s="230"/>
      <c r="C95" s="231"/>
      <c r="D95" s="231"/>
      <c r="E95" s="231"/>
      <c r="F95" s="3" t="s">
        <v>16</v>
      </c>
      <c r="G95" s="227">
        <f>H95+I95+J95</f>
        <v>0</v>
      </c>
      <c r="H95" s="232"/>
      <c r="I95" s="232"/>
      <c r="J95" s="225"/>
    </row>
    <row r="96" spans="1:10" ht="23" x14ac:dyDescent="0.35">
      <c r="A96" s="264"/>
      <c r="B96" s="230"/>
      <c r="C96" s="231"/>
      <c r="D96" s="231"/>
      <c r="E96" s="231"/>
      <c r="F96" s="4" t="s">
        <v>19</v>
      </c>
      <c r="G96" s="228"/>
      <c r="H96" s="233"/>
      <c r="I96" s="233"/>
      <c r="J96" s="226"/>
    </row>
    <row r="97" spans="1:10" x14ac:dyDescent="0.35">
      <c r="A97" s="264"/>
      <c r="B97" s="230"/>
      <c r="C97" s="231"/>
      <c r="D97" s="231"/>
      <c r="E97" s="231"/>
      <c r="F97" s="2" t="s">
        <v>20</v>
      </c>
      <c r="G97" s="8">
        <f>G91+G93+G95</f>
        <v>0</v>
      </c>
      <c r="H97" s="9">
        <f>H91+H93+H95</f>
        <v>0</v>
      </c>
      <c r="I97" s="9">
        <f>I91+I93+I95</f>
        <v>0</v>
      </c>
      <c r="J97" s="19">
        <f>J91+J93+J95</f>
        <v>0</v>
      </c>
    </row>
    <row r="98" spans="1:10" x14ac:dyDescent="0.35">
      <c r="A98" s="264"/>
      <c r="B98" s="230"/>
      <c r="C98" s="231"/>
      <c r="D98" s="231"/>
      <c r="E98" s="231"/>
      <c r="F98" s="5" t="s">
        <v>21</v>
      </c>
      <c r="G98" s="8">
        <f>G89+G90+G97</f>
        <v>0</v>
      </c>
      <c r="H98" s="9">
        <f>H89+H90+H97</f>
        <v>0</v>
      </c>
      <c r="I98" s="9">
        <f>I89+I90+I97</f>
        <v>0</v>
      </c>
      <c r="J98" s="19">
        <f>J89+J90+J97</f>
        <v>0</v>
      </c>
    </row>
    <row r="99" spans="1:10" x14ac:dyDescent="0.35">
      <c r="A99" s="264"/>
      <c r="B99" s="230"/>
      <c r="C99" s="231"/>
      <c r="D99" s="231"/>
      <c r="E99" s="231"/>
      <c r="F99" s="5" t="s">
        <v>22</v>
      </c>
      <c r="G99" s="8">
        <f>SUM(H99:J99)</f>
        <v>0</v>
      </c>
      <c r="H99" s="9"/>
      <c r="I99" s="9"/>
      <c r="J99" s="19"/>
    </row>
    <row r="100" spans="1:10" x14ac:dyDescent="0.35">
      <c r="A100" s="264"/>
      <c r="B100" s="230"/>
      <c r="C100" s="231" t="s">
        <v>69</v>
      </c>
      <c r="D100" s="231"/>
      <c r="E100" s="231"/>
      <c r="F100" s="2" t="s">
        <v>14</v>
      </c>
      <c r="G100" s="6">
        <f>H100+I100+J100</f>
        <v>0</v>
      </c>
      <c r="H100" s="7"/>
      <c r="I100" s="158"/>
      <c r="J100" s="18"/>
    </row>
    <row r="101" spans="1:10" x14ac:dyDescent="0.35">
      <c r="A101" s="264"/>
      <c r="B101" s="230"/>
      <c r="C101" s="231"/>
      <c r="D101" s="231"/>
      <c r="E101" s="231"/>
      <c r="F101" s="2" t="s">
        <v>15</v>
      </c>
      <c r="G101" s="6">
        <f>H101+I101+J101</f>
        <v>0</v>
      </c>
      <c r="H101" s="7"/>
      <c r="I101" s="158"/>
      <c r="J101" s="18"/>
    </row>
    <row r="102" spans="1:10" x14ac:dyDescent="0.35">
      <c r="A102" s="264"/>
      <c r="B102" s="230"/>
      <c r="C102" s="231"/>
      <c r="D102" s="231"/>
      <c r="E102" s="231"/>
      <c r="F102" s="3" t="s">
        <v>16</v>
      </c>
      <c r="G102" s="227">
        <f>H102+I102+J102</f>
        <v>0</v>
      </c>
      <c r="H102" s="223"/>
      <c r="I102" s="223"/>
      <c r="J102" s="225"/>
    </row>
    <row r="103" spans="1:10" x14ac:dyDescent="0.35">
      <c r="A103" s="264"/>
      <c r="B103" s="230"/>
      <c r="C103" s="231"/>
      <c r="D103" s="231"/>
      <c r="E103" s="231"/>
      <c r="F103" s="4" t="s">
        <v>17</v>
      </c>
      <c r="G103" s="228"/>
      <c r="H103" s="224"/>
      <c r="I103" s="224"/>
      <c r="J103" s="226"/>
    </row>
    <row r="104" spans="1:10" x14ac:dyDescent="0.35">
      <c r="A104" s="264"/>
      <c r="B104" s="230"/>
      <c r="C104" s="231"/>
      <c r="D104" s="231"/>
      <c r="E104" s="231"/>
      <c r="F104" s="3" t="s">
        <v>16</v>
      </c>
      <c r="G104" s="227">
        <f>H104+I104+J104</f>
        <v>0</v>
      </c>
      <c r="H104" s="223"/>
      <c r="I104" s="223"/>
      <c r="J104" s="225"/>
    </row>
    <row r="105" spans="1:10" ht="34.5" x14ac:dyDescent="0.35">
      <c r="A105" s="264"/>
      <c r="B105" s="230"/>
      <c r="C105" s="231"/>
      <c r="D105" s="231"/>
      <c r="E105" s="231"/>
      <c r="F105" s="4" t="s">
        <v>18</v>
      </c>
      <c r="G105" s="228"/>
      <c r="H105" s="224"/>
      <c r="I105" s="224"/>
      <c r="J105" s="226"/>
    </row>
    <row r="106" spans="1:10" x14ac:dyDescent="0.35">
      <c r="A106" s="264"/>
      <c r="B106" s="230"/>
      <c r="C106" s="231"/>
      <c r="D106" s="231"/>
      <c r="E106" s="231"/>
      <c r="F106" s="3" t="s">
        <v>16</v>
      </c>
      <c r="G106" s="227">
        <f>H106+I106+J106</f>
        <v>0</v>
      </c>
      <c r="H106" s="223"/>
      <c r="I106" s="223"/>
      <c r="J106" s="225"/>
    </row>
    <row r="107" spans="1:10" ht="23" x14ac:dyDescent="0.35">
      <c r="A107" s="264"/>
      <c r="B107" s="230"/>
      <c r="C107" s="231"/>
      <c r="D107" s="231"/>
      <c r="E107" s="231"/>
      <c r="F107" s="4" t="s">
        <v>19</v>
      </c>
      <c r="G107" s="228"/>
      <c r="H107" s="224"/>
      <c r="I107" s="224"/>
      <c r="J107" s="226"/>
    </row>
    <row r="108" spans="1:10" x14ac:dyDescent="0.35">
      <c r="A108" s="264"/>
      <c r="B108" s="230"/>
      <c r="C108" s="231"/>
      <c r="D108" s="231"/>
      <c r="E108" s="231"/>
      <c r="F108" s="2" t="s">
        <v>20</v>
      </c>
      <c r="G108" s="8">
        <f>G102+G104+G106</f>
        <v>0</v>
      </c>
      <c r="H108" s="9">
        <f>H102+H104+H106</f>
        <v>0</v>
      </c>
      <c r="I108" s="9">
        <f>I102+I104+I106</f>
        <v>0</v>
      </c>
      <c r="J108" s="19">
        <f>J102+J104+J106</f>
        <v>0</v>
      </c>
    </row>
    <row r="109" spans="1:10" x14ac:dyDescent="0.35">
      <c r="A109" s="264"/>
      <c r="B109" s="230"/>
      <c r="C109" s="231"/>
      <c r="D109" s="231"/>
      <c r="E109" s="231"/>
      <c r="F109" s="5" t="s">
        <v>21</v>
      </c>
      <c r="G109" s="8">
        <f>G100+G101+G108</f>
        <v>0</v>
      </c>
      <c r="H109" s="9">
        <f>H100+H101+H108</f>
        <v>0</v>
      </c>
      <c r="I109" s="9">
        <f>I100+I101+I108</f>
        <v>0</v>
      </c>
      <c r="J109" s="19">
        <f>J100+J101+J108</f>
        <v>0</v>
      </c>
    </row>
    <row r="110" spans="1:10" x14ac:dyDescent="0.35">
      <c r="A110" s="264"/>
      <c r="B110" s="230"/>
      <c r="C110" s="231"/>
      <c r="D110" s="231"/>
      <c r="E110" s="231"/>
      <c r="F110" s="5" t="s">
        <v>22</v>
      </c>
      <c r="G110" s="8">
        <f>SUM(H110:J110)</f>
        <v>0</v>
      </c>
      <c r="H110" s="9"/>
      <c r="I110" s="9"/>
      <c r="J110" s="19"/>
    </row>
    <row r="111" spans="1:10" x14ac:dyDescent="0.35">
      <c r="A111" s="264"/>
      <c r="B111" s="230"/>
      <c r="C111" s="231" t="s">
        <v>70</v>
      </c>
      <c r="D111" s="231"/>
      <c r="E111" s="231"/>
      <c r="F111" s="2" t="s">
        <v>14</v>
      </c>
      <c r="G111" s="6">
        <f>H111+I111+J111</f>
        <v>0</v>
      </c>
      <c r="H111" s="7"/>
      <c r="I111" s="158"/>
      <c r="J111" s="18"/>
    </row>
    <row r="112" spans="1:10" x14ac:dyDescent="0.35">
      <c r="A112" s="264"/>
      <c r="B112" s="230"/>
      <c r="C112" s="231"/>
      <c r="D112" s="231"/>
      <c r="E112" s="231"/>
      <c r="F112" s="2" t="s">
        <v>15</v>
      </c>
      <c r="G112" s="6">
        <f>H112+I112+J112</f>
        <v>0</v>
      </c>
      <c r="H112" s="7"/>
      <c r="I112" s="158"/>
      <c r="J112" s="18"/>
    </row>
    <row r="113" spans="1:10" x14ac:dyDescent="0.35">
      <c r="A113" s="264"/>
      <c r="B113" s="230"/>
      <c r="C113" s="231"/>
      <c r="D113" s="231"/>
      <c r="E113" s="231"/>
      <c r="F113" s="3" t="s">
        <v>16</v>
      </c>
      <c r="G113" s="227">
        <f>H113+I113+J113</f>
        <v>0</v>
      </c>
      <c r="H113" s="232"/>
      <c r="I113" s="232"/>
      <c r="J113" s="225"/>
    </row>
    <row r="114" spans="1:10" x14ac:dyDescent="0.35">
      <c r="A114" s="264"/>
      <c r="B114" s="230"/>
      <c r="C114" s="231"/>
      <c r="D114" s="231"/>
      <c r="E114" s="231"/>
      <c r="F114" s="4" t="s">
        <v>17</v>
      </c>
      <c r="G114" s="228"/>
      <c r="H114" s="233"/>
      <c r="I114" s="233"/>
      <c r="J114" s="226"/>
    </row>
    <row r="115" spans="1:10" x14ac:dyDescent="0.35">
      <c r="A115" s="264"/>
      <c r="B115" s="230"/>
      <c r="C115" s="231"/>
      <c r="D115" s="231"/>
      <c r="E115" s="231"/>
      <c r="F115" s="3" t="s">
        <v>16</v>
      </c>
      <c r="G115" s="227">
        <f>H115+I115+J115</f>
        <v>0</v>
      </c>
      <c r="H115" s="232"/>
      <c r="I115" s="232"/>
      <c r="J115" s="225"/>
    </row>
    <row r="116" spans="1:10" ht="34.5" x14ac:dyDescent="0.35">
      <c r="A116" s="264"/>
      <c r="B116" s="230"/>
      <c r="C116" s="231"/>
      <c r="D116" s="231"/>
      <c r="E116" s="231"/>
      <c r="F116" s="4" t="s">
        <v>18</v>
      </c>
      <c r="G116" s="228"/>
      <c r="H116" s="233"/>
      <c r="I116" s="233"/>
      <c r="J116" s="226"/>
    </row>
    <row r="117" spans="1:10" x14ac:dyDescent="0.35">
      <c r="A117" s="264"/>
      <c r="B117" s="230"/>
      <c r="C117" s="231"/>
      <c r="D117" s="231"/>
      <c r="E117" s="231"/>
      <c r="F117" s="3" t="s">
        <v>16</v>
      </c>
      <c r="G117" s="227">
        <f>H117+I117+J117</f>
        <v>0</v>
      </c>
      <c r="H117" s="232"/>
      <c r="I117" s="232"/>
      <c r="J117" s="225"/>
    </row>
    <row r="118" spans="1:10" ht="23" x14ac:dyDescent="0.35">
      <c r="A118" s="264"/>
      <c r="B118" s="230"/>
      <c r="C118" s="231"/>
      <c r="D118" s="231"/>
      <c r="E118" s="231"/>
      <c r="F118" s="4" t="s">
        <v>19</v>
      </c>
      <c r="G118" s="228"/>
      <c r="H118" s="233"/>
      <c r="I118" s="233"/>
      <c r="J118" s="226"/>
    </row>
    <row r="119" spans="1:10" x14ac:dyDescent="0.35">
      <c r="A119" s="264"/>
      <c r="B119" s="230"/>
      <c r="C119" s="231"/>
      <c r="D119" s="231"/>
      <c r="E119" s="231"/>
      <c r="F119" s="2" t="s">
        <v>20</v>
      </c>
      <c r="G119" s="8">
        <f>G113+G115+G117</f>
        <v>0</v>
      </c>
      <c r="H119" s="9">
        <f>H113+H115+H117</f>
        <v>0</v>
      </c>
      <c r="I119" s="9">
        <f>I113+I115+I117</f>
        <v>0</v>
      </c>
      <c r="J119" s="19">
        <f>J113+J115+J117</f>
        <v>0</v>
      </c>
    </row>
    <row r="120" spans="1:10" x14ac:dyDescent="0.35">
      <c r="A120" s="264"/>
      <c r="B120" s="230"/>
      <c r="C120" s="231"/>
      <c r="D120" s="231"/>
      <c r="E120" s="231"/>
      <c r="F120" s="5" t="s">
        <v>21</v>
      </c>
      <c r="G120" s="8">
        <f>G111+G112+G119</f>
        <v>0</v>
      </c>
      <c r="H120" s="9">
        <f>H111+H112+H119</f>
        <v>0</v>
      </c>
      <c r="I120" s="9">
        <f>I111+I112+I119</f>
        <v>0</v>
      </c>
      <c r="J120" s="19">
        <f>J111+J112+J119</f>
        <v>0</v>
      </c>
    </row>
    <row r="121" spans="1:10" x14ac:dyDescent="0.35">
      <c r="A121" s="264"/>
      <c r="B121" s="230"/>
      <c r="C121" s="231"/>
      <c r="D121" s="231"/>
      <c r="E121" s="231"/>
      <c r="F121" s="5" t="s">
        <v>22</v>
      </c>
      <c r="G121" s="8">
        <f>SUM(H121:J121)</f>
        <v>0</v>
      </c>
      <c r="H121" s="9"/>
      <c r="I121" s="9"/>
      <c r="J121" s="19"/>
    </row>
    <row r="122" spans="1:10" x14ac:dyDescent="0.35">
      <c r="A122" s="264"/>
      <c r="B122" s="230"/>
      <c r="C122" s="231" t="s">
        <v>71</v>
      </c>
      <c r="D122" s="231"/>
      <c r="E122" s="231"/>
      <c r="F122" s="2" t="s">
        <v>14</v>
      </c>
      <c r="G122" s="6">
        <f>H122+I122+J122</f>
        <v>0</v>
      </c>
      <c r="H122" s="7"/>
      <c r="I122" s="158"/>
      <c r="J122" s="18"/>
    </row>
    <row r="123" spans="1:10" x14ac:dyDescent="0.35">
      <c r="A123" s="264"/>
      <c r="B123" s="230"/>
      <c r="C123" s="231"/>
      <c r="D123" s="231"/>
      <c r="E123" s="231"/>
      <c r="F123" s="2" t="s">
        <v>15</v>
      </c>
      <c r="G123" s="6">
        <f>H123+I123+J123</f>
        <v>0</v>
      </c>
      <c r="H123" s="7"/>
      <c r="I123" s="158"/>
      <c r="J123" s="18"/>
    </row>
    <row r="124" spans="1:10" x14ac:dyDescent="0.35">
      <c r="A124" s="264"/>
      <c r="B124" s="230"/>
      <c r="C124" s="231"/>
      <c r="D124" s="231"/>
      <c r="E124" s="231"/>
      <c r="F124" s="3" t="s">
        <v>16</v>
      </c>
      <c r="G124" s="227">
        <f>H124+I124+J124</f>
        <v>0</v>
      </c>
      <c r="H124" s="223"/>
      <c r="I124" s="223"/>
      <c r="J124" s="225"/>
    </row>
    <row r="125" spans="1:10" x14ac:dyDescent="0.35">
      <c r="A125" s="264"/>
      <c r="B125" s="230"/>
      <c r="C125" s="231"/>
      <c r="D125" s="231"/>
      <c r="E125" s="231"/>
      <c r="F125" s="4" t="s">
        <v>17</v>
      </c>
      <c r="G125" s="228"/>
      <c r="H125" s="224"/>
      <c r="I125" s="224"/>
      <c r="J125" s="226"/>
    </row>
    <row r="126" spans="1:10" x14ac:dyDescent="0.35">
      <c r="A126" s="264"/>
      <c r="B126" s="230"/>
      <c r="C126" s="231"/>
      <c r="D126" s="231"/>
      <c r="E126" s="231"/>
      <c r="F126" s="3" t="s">
        <v>16</v>
      </c>
      <c r="G126" s="227">
        <f>H126+I126+J126</f>
        <v>0</v>
      </c>
      <c r="H126" s="223"/>
      <c r="I126" s="223"/>
      <c r="J126" s="225"/>
    </row>
    <row r="127" spans="1:10" ht="34.5" x14ac:dyDescent="0.35">
      <c r="A127" s="264"/>
      <c r="B127" s="230"/>
      <c r="C127" s="231"/>
      <c r="D127" s="231"/>
      <c r="E127" s="231"/>
      <c r="F127" s="4" t="s">
        <v>18</v>
      </c>
      <c r="G127" s="228"/>
      <c r="H127" s="224"/>
      <c r="I127" s="224"/>
      <c r="J127" s="226"/>
    </row>
    <row r="128" spans="1:10" x14ac:dyDescent="0.35">
      <c r="A128" s="264"/>
      <c r="B128" s="230"/>
      <c r="C128" s="231"/>
      <c r="D128" s="231"/>
      <c r="E128" s="231"/>
      <c r="F128" s="3" t="s">
        <v>16</v>
      </c>
      <c r="G128" s="227">
        <f>H128+I128+J128</f>
        <v>0</v>
      </c>
      <c r="H128" s="223"/>
      <c r="I128" s="223"/>
      <c r="J128" s="225"/>
    </row>
    <row r="129" spans="1:10" ht="23" x14ac:dyDescent="0.35">
      <c r="A129" s="264"/>
      <c r="B129" s="230"/>
      <c r="C129" s="231"/>
      <c r="D129" s="231"/>
      <c r="E129" s="231"/>
      <c r="F129" s="4" t="s">
        <v>19</v>
      </c>
      <c r="G129" s="228"/>
      <c r="H129" s="224"/>
      <c r="I129" s="224"/>
      <c r="J129" s="226"/>
    </row>
    <row r="130" spans="1:10" x14ac:dyDescent="0.35">
      <c r="A130" s="264"/>
      <c r="B130" s="230"/>
      <c r="C130" s="231"/>
      <c r="D130" s="231"/>
      <c r="E130" s="231"/>
      <c r="F130" s="2" t="s">
        <v>20</v>
      </c>
      <c r="G130" s="8">
        <f>G124+G126+G128</f>
        <v>0</v>
      </c>
      <c r="H130" s="9">
        <f>H124+H126+H128</f>
        <v>0</v>
      </c>
      <c r="I130" s="9">
        <f>I124+I126+I128</f>
        <v>0</v>
      </c>
      <c r="J130" s="19">
        <f>J124+J126+J128</f>
        <v>0</v>
      </c>
    </row>
    <row r="131" spans="1:10" x14ac:dyDescent="0.35">
      <c r="A131" s="264"/>
      <c r="B131" s="230"/>
      <c r="C131" s="231"/>
      <c r="D131" s="231"/>
      <c r="E131" s="231"/>
      <c r="F131" s="5" t="s">
        <v>21</v>
      </c>
      <c r="G131" s="8">
        <f>G122+G123+G130</f>
        <v>0</v>
      </c>
      <c r="H131" s="9">
        <f>H122+H123+H130</f>
        <v>0</v>
      </c>
      <c r="I131" s="9">
        <f>I122+I123+I130</f>
        <v>0</v>
      </c>
      <c r="J131" s="19">
        <f>J122+J123+J130</f>
        <v>0</v>
      </c>
    </row>
    <row r="132" spans="1:10" x14ac:dyDescent="0.35">
      <c r="A132" s="264"/>
      <c r="B132" s="230"/>
      <c r="C132" s="231"/>
      <c r="D132" s="231"/>
      <c r="E132" s="231"/>
      <c r="F132" s="5" t="s">
        <v>22</v>
      </c>
      <c r="G132" s="8">
        <f>SUM(H132:J132)</f>
        <v>0</v>
      </c>
      <c r="H132" s="9"/>
      <c r="I132" s="9"/>
      <c r="J132" s="19"/>
    </row>
    <row r="133" spans="1:10" x14ac:dyDescent="0.35">
      <c r="A133" s="264"/>
      <c r="B133" s="230"/>
      <c r="C133" s="231" t="s">
        <v>72</v>
      </c>
      <c r="D133" s="231"/>
      <c r="E133" s="231"/>
      <c r="F133" s="2" t="s">
        <v>14</v>
      </c>
      <c r="G133" s="6">
        <f>H133+I133+J133</f>
        <v>0</v>
      </c>
      <c r="H133" s="7"/>
      <c r="I133" s="158"/>
      <c r="J133" s="18"/>
    </row>
    <row r="134" spans="1:10" x14ac:dyDescent="0.35">
      <c r="A134" s="264"/>
      <c r="B134" s="230"/>
      <c r="C134" s="231"/>
      <c r="D134" s="231"/>
      <c r="E134" s="231"/>
      <c r="F134" s="2" t="s">
        <v>15</v>
      </c>
      <c r="G134" s="6">
        <f>H134+I134+J134</f>
        <v>0</v>
      </c>
      <c r="H134" s="7"/>
      <c r="I134" s="158"/>
      <c r="J134" s="18"/>
    </row>
    <row r="135" spans="1:10" x14ac:dyDescent="0.35">
      <c r="A135" s="264"/>
      <c r="B135" s="230"/>
      <c r="C135" s="231"/>
      <c r="D135" s="231"/>
      <c r="E135" s="231"/>
      <c r="F135" s="3" t="s">
        <v>16</v>
      </c>
      <c r="G135" s="227">
        <f>H135+I135+J135</f>
        <v>0</v>
      </c>
      <c r="H135" s="232"/>
      <c r="I135" s="232"/>
      <c r="J135" s="225"/>
    </row>
    <row r="136" spans="1:10" x14ac:dyDescent="0.35">
      <c r="A136" s="264"/>
      <c r="B136" s="230"/>
      <c r="C136" s="231"/>
      <c r="D136" s="231"/>
      <c r="E136" s="231"/>
      <c r="F136" s="4" t="s">
        <v>17</v>
      </c>
      <c r="G136" s="228"/>
      <c r="H136" s="233"/>
      <c r="I136" s="233"/>
      <c r="J136" s="226"/>
    </row>
    <row r="137" spans="1:10" x14ac:dyDescent="0.35">
      <c r="A137" s="264"/>
      <c r="B137" s="230"/>
      <c r="C137" s="231"/>
      <c r="D137" s="231"/>
      <c r="E137" s="231"/>
      <c r="F137" s="3" t="s">
        <v>16</v>
      </c>
      <c r="G137" s="227">
        <f>H137+I137+J137</f>
        <v>0</v>
      </c>
      <c r="H137" s="232"/>
      <c r="I137" s="232"/>
      <c r="J137" s="225"/>
    </row>
    <row r="138" spans="1:10" ht="34.5" x14ac:dyDescent="0.35">
      <c r="A138" s="264"/>
      <c r="B138" s="230"/>
      <c r="C138" s="231"/>
      <c r="D138" s="231"/>
      <c r="E138" s="231"/>
      <c r="F138" s="4" t="s">
        <v>18</v>
      </c>
      <c r="G138" s="228"/>
      <c r="H138" s="233"/>
      <c r="I138" s="233"/>
      <c r="J138" s="226"/>
    </row>
    <row r="139" spans="1:10" x14ac:dyDescent="0.35">
      <c r="A139" s="264"/>
      <c r="B139" s="230"/>
      <c r="C139" s="231"/>
      <c r="D139" s="231"/>
      <c r="E139" s="231"/>
      <c r="F139" s="3" t="s">
        <v>16</v>
      </c>
      <c r="G139" s="227">
        <f>H139+I139+J139</f>
        <v>0</v>
      </c>
      <c r="H139" s="232"/>
      <c r="I139" s="232"/>
      <c r="J139" s="225"/>
    </row>
    <row r="140" spans="1:10" ht="23" x14ac:dyDescent="0.35">
      <c r="A140" s="264"/>
      <c r="B140" s="230"/>
      <c r="C140" s="231"/>
      <c r="D140" s="231"/>
      <c r="E140" s="231"/>
      <c r="F140" s="4" t="s">
        <v>19</v>
      </c>
      <c r="G140" s="228"/>
      <c r="H140" s="233"/>
      <c r="I140" s="233"/>
      <c r="J140" s="226"/>
    </row>
    <row r="141" spans="1:10" x14ac:dyDescent="0.35">
      <c r="A141" s="264"/>
      <c r="B141" s="230"/>
      <c r="C141" s="231"/>
      <c r="D141" s="231"/>
      <c r="E141" s="231"/>
      <c r="F141" s="2" t="s">
        <v>20</v>
      </c>
      <c r="G141" s="8">
        <f>G135+G137+G139</f>
        <v>0</v>
      </c>
      <c r="H141" s="9">
        <f>H135+H137+H139</f>
        <v>0</v>
      </c>
      <c r="I141" s="9">
        <f>I135+I137+I139</f>
        <v>0</v>
      </c>
      <c r="J141" s="19">
        <f>J135+J137+J139</f>
        <v>0</v>
      </c>
    </row>
    <row r="142" spans="1:10" x14ac:dyDescent="0.35">
      <c r="A142" s="264"/>
      <c r="B142" s="230"/>
      <c r="C142" s="231"/>
      <c r="D142" s="231"/>
      <c r="E142" s="231"/>
      <c r="F142" s="5" t="s">
        <v>21</v>
      </c>
      <c r="G142" s="8">
        <f>G133+G134+G141</f>
        <v>0</v>
      </c>
      <c r="H142" s="9">
        <f>H133+H134+H141</f>
        <v>0</v>
      </c>
      <c r="I142" s="9">
        <f>I133+I134+I141</f>
        <v>0</v>
      </c>
      <c r="J142" s="19">
        <f>J133+J134+J141</f>
        <v>0</v>
      </c>
    </row>
    <row r="143" spans="1:10" x14ac:dyDescent="0.35">
      <c r="A143" s="264"/>
      <c r="B143" s="230"/>
      <c r="C143" s="231"/>
      <c r="D143" s="231"/>
      <c r="E143" s="231"/>
      <c r="F143" s="5" t="s">
        <v>22</v>
      </c>
      <c r="G143" s="8">
        <f>SUM(H143:J143)</f>
        <v>0</v>
      </c>
      <c r="H143" s="9"/>
      <c r="I143" s="9"/>
      <c r="J143" s="19"/>
    </row>
    <row r="144" spans="1:10" x14ac:dyDescent="0.35">
      <c r="A144" s="264"/>
      <c r="B144" s="230"/>
      <c r="C144" s="231" t="s">
        <v>73</v>
      </c>
      <c r="D144" s="231"/>
      <c r="E144" s="231"/>
      <c r="F144" s="2" t="s">
        <v>14</v>
      </c>
      <c r="G144" s="6">
        <f>H144+I144+J144</f>
        <v>0</v>
      </c>
      <c r="H144" s="7"/>
      <c r="I144" s="158"/>
      <c r="J144" s="18"/>
    </row>
    <row r="145" spans="1:10" x14ac:dyDescent="0.35">
      <c r="A145" s="264"/>
      <c r="B145" s="230"/>
      <c r="C145" s="231"/>
      <c r="D145" s="231"/>
      <c r="E145" s="231"/>
      <c r="F145" s="2" t="s">
        <v>15</v>
      </c>
      <c r="G145" s="6">
        <f>H145+I145+J145</f>
        <v>0</v>
      </c>
      <c r="H145" s="7"/>
      <c r="I145" s="158"/>
      <c r="J145" s="18"/>
    </row>
    <row r="146" spans="1:10" x14ac:dyDescent="0.35">
      <c r="A146" s="264"/>
      <c r="B146" s="230"/>
      <c r="C146" s="231"/>
      <c r="D146" s="231"/>
      <c r="E146" s="231"/>
      <c r="F146" s="3" t="s">
        <v>16</v>
      </c>
      <c r="G146" s="227">
        <f>H146+I146+J146</f>
        <v>0</v>
      </c>
      <c r="H146" s="223"/>
      <c r="I146" s="223"/>
      <c r="J146" s="225"/>
    </row>
    <row r="147" spans="1:10" x14ac:dyDescent="0.35">
      <c r="A147" s="264"/>
      <c r="B147" s="230"/>
      <c r="C147" s="231"/>
      <c r="D147" s="231"/>
      <c r="E147" s="231"/>
      <c r="F147" s="4" t="s">
        <v>17</v>
      </c>
      <c r="G147" s="228"/>
      <c r="H147" s="224"/>
      <c r="I147" s="224"/>
      <c r="J147" s="226"/>
    </row>
    <row r="148" spans="1:10" x14ac:dyDescent="0.35">
      <c r="A148" s="264"/>
      <c r="B148" s="230"/>
      <c r="C148" s="231"/>
      <c r="D148" s="231"/>
      <c r="E148" s="231"/>
      <c r="F148" s="3" t="s">
        <v>16</v>
      </c>
      <c r="G148" s="227">
        <f>H148+I148+J148</f>
        <v>0</v>
      </c>
      <c r="H148" s="223"/>
      <c r="I148" s="223"/>
      <c r="J148" s="225"/>
    </row>
    <row r="149" spans="1:10" ht="34.5" x14ac:dyDescent="0.35">
      <c r="A149" s="264"/>
      <c r="B149" s="230"/>
      <c r="C149" s="231"/>
      <c r="D149" s="231"/>
      <c r="E149" s="231"/>
      <c r="F149" s="4" t="s">
        <v>18</v>
      </c>
      <c r="G149" s="228"/>
      <c r="H149" s="224"/>
      <c r="I149" s="224"/>
      <c r="J149" s="226"/>
    </row>
    <row r="150" spans="1:10" x14ac:dyDescent="0.35">
      <c r="A150" s="264"/>
      <c r="B150" s="230"/>
      <c r="C150" s="231"/>
      <c r="D150" s="231"/>
      <c r="E150" s="231"/>
      <c r="F150" s="3" t="s">
        <v>16</v>
      </c>
      <c r="G150" s="227">
        <f>H150+I150+J150</f>
        <v>0</v>
      </c>
      <c r="H150" s="223"/>
      <c r="I150" s="223"/>
      <c r="J150" s="225"/>
    </row>
    <row r="151" spans="1:10" ht="23" x14ac:dyDescent="0.35">
      <c r="A151" s="264"/>
      <c r="B151" s="230"/>
      <c r="C151" s="231"/>
      <c r="D151" s="231"/>
      <c r="E151" s="231"/>
      <c r="F151" s="4" t="s">
        <v>19</v>
      </c>
      <c r="G151" s="228"/>
      <c r="H151" s="224"/>
      <c r="I151" s="224"/>
      <c r="J151" s="226"/>
    </row>
    <row r="152" spans="1:10" x14ac:dyDescent="0.35">
      <c r="A152" s="264"/>
      <c r="B152" s="230"/>
      <c r="C152" s="231"/>
      <c r="D152" s="231"/>
      <c r="E152" s="231"/>
      <c r="F152" s="2" t="s">
        <v>20</v>
      </c>
      <c r="G152" s="8">
        <f>G146+G148+G150</f>
        <v>0</v>
      </c>
      <c r="H152" s="9">
        <f>H146+H148+H150</f>
        <v>0</v>
      </c>
      <c r="I152" s="9">
        <f>I146+I148+I150</f>
        <v>0</v>
      </c>
      <c r="J152" s="19">
        <f>J146+J148+J150</f>
        <v>0</v>
      </c>
    </row>
    <row r="153" spans="1:10" x14ac:dyDescent="0.35">
      <c r="A153" s="264"/>
      <c r="B153" s="230"/>
      <c r="C153" s="231"/>
      <c r="D153" s="231"/>
      <c r="E153" s="231"/>
      <c r="F153" s="5" t="s">
        <v>21</v>
      </c>
      <c r="G153" s="8">
        <f>G144+G145+G152</f>
        <v>0</v>
      </c>
      <c r="H153" s="9">
        <f>H144+H145+H152</f>
        <v>0</v>
      </c>
      <c r="I153" s="9">
        <f>I144+I145+I152</f>
        <v>0</v>
      </c>
      <c r="J153" s="19">
        <f>J144+J145+J152</f>
        <v>0</v>
      </c>
    </row>
    <row r="154" spans="1:10" x14ac:dyDescent="0.35">
      <c r="A154" s="264"/>
      <c r="B154" s="230"/>
      <c r="C154" s="231"/>
      <c r="D154" s="231"/>
      <c r="E154" s="231"/>
      <c r="F154" s="5" t="s">
        <v>22</v>
      </c>
      <c r="G154" s="8">
        <f>SUM(H154:J154)</f>
        <v>0</v>
      </c>
      <c r="H154" s="9"/>
      <c r="I154" s="9"/>
      <c r="J154" s="19"/>
    </row>
    <row r="155" spans="1:10" x14ac:dyDescent="0.35">
      <c r="A155" s="264"/>
      <c r="B155" s="230"/>
      <c r="C155" s="231" t="s">
        <v>74</v>
      </c>
      <c r="D155" s="231"/>
      <c r="E155" s="231"/>
      <c r="F155" s="2" t="s">
        <v>14</v>
      </c>
      <c r="G155" s="6">
        <f>H155+I155+J155</f>
        <v>0</v>
      </c>
      <c r="H155" s="7"/>
      <c r="I155" s="158"/>
      <c r="J155" s="18"/>
    </row>
    <row r="156" spans="1:10" x14ac:dyDescent="0.35">
      <c r="A156" s="264"/>
      <c r="B156" s="230"/>
      <c r="C156" s="231"/>
      <c r="D156" s="231"/>
      <c r="E156" s="231"/>
      <c r="F156" s="2" t="s">
        <v>15</v>
      </c>
      <c r="G156" s="6">
        <f>H156+I156+J156</f>
        <v>0</v>
      </c>
      <c r="H156" s="7"/>
      <c r="I156" s="158"/>
      <c r="J156" s="18"/>
    </row>
    <row r="157" spans="1:10" x14ac:dyDescent="0.35">
      <c r="A157" s="264"/>
      <c r="B157" s="230"/>
      <c r="C157" s="231"/>
      <c r="D157" s="231"/>
      <c r="E157" s="231"/>
      <c r="F157" s="3" t="s">
        <v>16</v>
      </c>
      <c r="G157" s="227">
        <f>H157+I157+J157</f>
        <v>0</v>
      </c>
      <c r="H157" s="232"/>
      <c r="I157" s="232"/>
      <c r="J157" s="225"/>
    </row>
    <row r="158" spans="1:10" x14ac:dyDescent="0.35">
      <c r="A158" s="264"/>
      <c r="B158" s="230"/>
      <c r="C158" s="231"/>
      <c r="D158" s="231"/>
      <c r="E158" s="231"/>
      <c r="F158" s="4" t="s">
        <v>17</v>
      </c>
      <c r="G158" s="228"/>
      <c r="H158" s="233"/>
      <c r="I158" s="233"/>
      <c r="J158" s="226"/>
    </row>
    <row r="159" spans="1:10" x14ac:dyDescent="0.35">
      <c r="A159" s="264"/>
      <c r="B159" s="230"/>
      <c r="C159" s="231"/>
      <c r="D159" s="231"/>
      <c r="E159" s="231"/>
      <c r="F159" s="3" t="s">
        <v>16</v>
      </c>
      <c r="G159" s="227">
        <f>H159+I159+J159</f>
        <v>0</v>
      </c>
      <c r="H159" s="232"/>
      <c r="I159" s="232"/>
      <c r="J159" s="225"/>
    </row>
    <row r="160" spans="1:10" ht="34.5" x14ac:dyDescent="0.35">
      <c r="A160" s="264"/>
      <c r="B160" s="230"/>
      <c r="C160" s="231"/>
      <c r="D160" s="231"/>
      <c r="E160" s="231"/>
      <c r="F160" s="4" t="s">
        <v>18</v>
      </c>
      <c r="G160" s="228"/>
      <c r="H160" s="233"/>
      <c r="I160" s="233"/>
      <c r="J160" s="226"/>
    </row>
    <row r="161" spans="1:10" x14ac:dyDescent="0.35">
      <c r="A161" s="264"/>
      <c r="B161" s="230"/>
      <c r="C161" s="231"/>
      <c r="D161" s="231"/>
      <c r="E161" s="231"/>
      <c r="F161" s="3" t="s">
        <v>16</v>
      </c>
      <c r="G161" s="227">
        <f>H161+I161+J161</f>
        <v>0</v>
      </c>
      <c r="H161" s="232"/>
      <c r="I161" s="232"/>
      <c r="J161" s="225"/>
    </row>
    <row r="162" spans="1:10" ht="23" x14ac:dyDescent="0.35">
      <c r="A162" s="264"/>
      <c r="B162" s="230"/>
      <c r="C162" s="231"/>
      <c r="D162" s="231"/>
      <c r="E162" s="231"/>
      <c r="F162" s="4" t="s">
        <v>19</v>
      </c>
      <c r="G162" s="228"/>
      <c r="H162" s="233"/>
      <c r="I162" s="233"/>
      <c r="J162" s="226"/>
    </row>
    <row r="163" spans="1:10" x14ac:dyDescent="0.35">
      <c r="A163" s="264"/>
      <c r="B163" s="230"/>
      <c r="C163" s="231"/>
      <c r="D163" s="231"/>
      <c r="E163" s="231"/>
      <c r="F163" s="2" t="s">
        <v>20</v>
      </c>
      <c r="G163" s="8">
        <f>G157+G159+G161</f>
        <v>0</v>
      </c>
      <c r="H163" s="9">
        <f>H157+H159+H161</f>
        <v>0</v>
      </c>
      <c r="I163" s="9">
        <f>I157+I159+I161</f>
        <v>0</v>
      </c>
      <c r="J163" s="19">
        <f>J157+J159+J161</f>
        <v>0</v>
      </c>
    </row>
    <row r="164" spans="1:10" x14ac:dyDescent="0.35">
      <c r="A164" s="264"/>
      <c r="B164" s="230"/>
      <c r="C164" s="231"/>
      <c r="D164" s="231"/>
      <c r="E164" s="231"/>
      <c r="F164" s="5" t="s">
        <v>21</v>
      </c>
      <c r="G164" s="8">
        <f>G155+G156+G163</f>
        <v>0</v>
      </c>
      <c r="H164" s="9">
        <f>H155+H156+H163</f>
        <v>0</v>
      </c>
      <c r="I164" s="9">
        <f>I155+I156+I163</f>
        <v>0</v>
      </c>
      <c r="J164" s="19">
        <f>J155+J156+J163</f>
        <v>0</v>
      </c>
    </row>
    <row r="165" spans="1:10" x14ac:dyDescent="0.35">
      <c r="A165" s="264"/>
      <c r="B165" s="230"/>
      <c r="C165" s="231"/>
      <c r="D165" s="231"/>
      <c r="E165" s="231"/>
      <c r="F165" s="5" t="s">
        <v>22</v>
      </c>
      <c r="G165" s="8">
        <f>SUM(H165:J165)</f>
        <v>0</v>
      </c>
      <c r="H165" s="9"/>
      <c r="I165" s="9"/>
      <c r="J165" s="19"/>
    </row>
    <row r="166" spans="1:10" x14ac:dyDescent="0.35">
      <c r="A166" s="264"/>
      <c r="B166" s="230"/>
      <c r="C166" s="231" t="s">
        <v>75</v>
      </c>
      <c r="D166" s="231"/>
      <c r="E166" s="231"/>
      <c r="F166" s="2" t="s">
        <v>14</v>
      </c>
      <c r="G166" s="6">
        <f>H166+I166+J166</f>
        <v>0</v>
      </c>
      <c r="H166" s="7"/>
      <c r="I166" s="158"/>
      <c r="J166" s="18"/>
    </row>
    <row r="167" spans="1:10" x14ac:dyDescent="0.35">
      <c r="A167" s="264"/>
      <c r="B167" s="230"/>
      <c r="C167" s="231"/>
      <c r="D167" s="231"/>
      <c r="E167" s="231"/>
      <c r="F167" s="2" t="s">
        <v>15</v>
      </c>
      <c r="G167" s="6">
        <f>H167+I167+J167</f>
        <v>0</v>
      </c>
      <c r="H167" s="7"/>
      <c r="I167" s="158"/>
      <c r="J167" s="18"/>
    </row>
    <row r="168" spans="1:10" x14ac:dyDescent="0.35">
      <c r="A168" s="264"/>
      <c r="B168" s="230"/>
      <c r="C168" s="231"/>
      <c r="D168" s="231"/>
      <c r="E168" s="231"/>
      <c r="F168" s="3" t="s">
        <v>16</v>
      </c>
      <c r="G168" s="227">
        <f>H168+I168+J168</f>
        <v>0</v>
      </c>
      <c r="H168" s="223"/>
      <c r="I168" s="223"/>
      <c r="J168" s="225"/>
    </row>
    <row r="169" spans="1:10" x14ac:dyDescent="0.35">
      <c r="A169" s="264"/>
      <c r="B169" s="230"/>
      <c r="C169" s="231"/>
      <c r="D169" s="231"/>
      <c r="E169" s="231"/>
      <c r="F169" s="4" t="s">
        <v>17</v>
      </c>
      <c r="G169" s="228"/>
      <c r="H169" s="224"/>
      <c r="I169" s="224"/>
      <c r="J169" s="226"/>
    </row>
    <row r="170" spans="1:10" x14ac:dyDescent="0.35">
      <c r="A170" s="264"/>
      <c r="B170" s="230"/>
      <c r="C170" s="231"/>
      <c r="D170" s="231"/>
      <c r="E170" s="231"/>
      <c r="F170" s="3" t="s">
        <v>16</v>
      </c>
      <c r="G170" s="227">
        <f>H170+I170+J170</f>
        <v>0</v>
      </c>
      <c r="H170" s="223"/>
      <c r="I170" s="223"/>
      <c r="J170" s="225"/>
    </row>
    <row r="171" spans="1:10" ht="34.5" x14ac:dyDescent="0.35">
      <c r="A171" s="264"/>
      <c r="B171" s="230"/>
      <c r="C171" s="231"/>
      <c r="D171" s="231"/>
      <c r="E171" s="231"/>
      <c r="F171" s="4" t="s">
        <v>18</v>
      </c>
      <c r="G171" s="228"/>
      <c r="H171" s="224"/>
      <c r="I171" s="224"/>
      <c r="J171" s="226"/>
    </row>
    <row r="172" spans="1:10" x14ac:dyDescent="0.35">
      <c r="A172" s="264"/>
      <c r="B172" s="230"/>
      <c r="C172" s="231"/>
      <c r="D172" s="231"/>
      <c r="E172" s="231"/>
      <c r="F172" s="3" t="s">
        <v>16</v>
      </c>
      <c r="G172" s="227">
        <f>H172+I172+J172</f>
        <v>0</v>
      </c>
      <c r="H172" s="223"/>
      <c r="I172" s="223"/>
      <c r="J172" s="225"/>
    </row>
    <row r="173" spans="1:10" ht="23" x14ac:dyDescent="0.35">
      <c r="A173" s="264"/>
      <c r="B173" s="230"/>
      <c r="C173" s="231"/>
      <c r="D173" s="231"/>
      <c r="E173" s="231"/>
      <c r="F173" s="4" t="s">
        <v>19</v>
      </c>
      <c r="G173" s="228"/>
      <c r="H173" s="224"/>
      <c r="I173" s="224"/>
      <c r="J173" s="226"/>
    </row>
    <row r="174" spans="1:10" x14ac:dyDescent="0.35">
      <c r="A174" s="264"/>
      <c r="B174" s="230"/>
      <c r="C174" s="231"/>
      <c r="D174" s="231"/>
      <c r="E174" s="231"/>
      <c r="F174" s="2" t="s">
        <v>20</v>
      </c>
      <c r="G174" s="8">
        <f>G168+G170+G172</f>
        <v>0</v>
      </c>
      <c r="H174" s="9">
        <f>H168+H170+H172</f>
        <v>0</v>
      </c>
      <c r="I174" s="9">
        <f>I168+I170+I172</f>
        <v>0</v>
      </c>
      <c r="J174" s="19">
        <f>J168+J170+J172</f>
        <v>0</v>
      </c>
    </row>
    <row r="175" spans="1:10" x14ac:dyDescent="0.35">
      <c r="A175" s="264"/>
      <c r="B175" s="230"/>
      <c r="C175" s="231"/>
      <c r="D175" s="231"/>
      <c r="E175" s="231"/>
      <c r="F175" s="5" t="s">
        <v>21</v>
      </c>
      <c r="G175" s="8">
        <f>G166+G167+G174</f>
        <v>0</v>
      </c>
      <c r="H175" s="9">
        <f>H166+H167+H174</f>
        <v>0</v>
      </c>
      <c r="I175" s="9">
        <f>I166+I167+I174</f>
        <v>0</v>
      </c>
      <c r="J175" s="19">
        <f>J166+J167+J174</f>
        <v>0</v>
      </c>
    </row>
    <row r="176" spans="1:10" x14ac:dyDescent="0.35">
      <c r="A176" s="264"/>
      <c r="B176" s="239"/>
      <c r="C176" s="231"/>
      <c r="D176" s="231"/>
      <c r="E176" s="231"/>
      <c r="F176" s="5" t="s">
        <v>22</v>
      </c>
      <c r="G176" s="8">
        <f>SUM(H176:J176)</f>
        <v>0</v>
      </c>
      <c r="H176" s="9"/>
      <c r="I176" s="9"/>
      <c r="J176" s="19"/>
    </row>
    <row r="177" spans="1:10" x14ac:dyDescent="0.35">
      <c r="A177" s="264"/>
      <c r="B177" s="266" t="s">
        <v>76</v>
      </c>
      <c r="C177" s="259"/>
      <c r="D177" s="259"/>
      <c r="E177" s="259"/>
      <c r="F177" s="260"/>
      <c r="G177" s="11">
        <f>G87+G88+G98+G99+G109+G110+G120+G121+G131+G132+G142+G143+G153+G154+G164+G165+G175+G176</f>
        <v>0</v>
      </c>
      <c r="H177" s="11">
        <f>H87+H88+H98+H99+H109+H110+H120+H121+H131+H132+H142+H143+H153+H154+H164+H165+H175+H176</f>
        <v>0</v>
      </c>
      <c r="I177" s="11">
        <f>I87+I88+I98+I99+I109+I110+I120+I121+I131+I132+I142+I143+I153+I154+I164+I165+I175+I176</f>
        <v>0</v>
      </c>
      <c r="J177" s="11">
        <f>J87+J88+J98+J99+J109+J110+J120+J121+J131+J132+J142+J143+J153+J154+J164+J165+J175+J176</f>
        <v>0</v>
      </c>
    </row>
    <row r="178" spans="1:10" x14ac:dyDescent="0.35">
      <c r="A178" s="264"/>
      <c r="B178" s="229" t="s">
        <v>83</v>
      </c>
      <c r="C178" s="231" t="s">
        <v>83</v>
      </c>
      <c r="D178" s="231"/>
      <c r="E178" s="231"/>
      <c r="F178" s="2" t="s">
        <v>14</v>
      </c>
      <c r="G178" s="6">
        <f>H178+I178+J178</f>
        <v>0</v>
      </c>
      <c r="H178" s="7"/>
      <c r="I178" s="158"/>
      <c r="J178" s="18"/>
    </row>
    <row r="179" spans="1:10" x14ac:dyDescent="0.35">
      <c r="A179" s="264"/>
      <c r="B179" s="230"/>
      <c r="C179" s="231"/>
      <c r="D179" s="231"/>
      <c r="E179" s="231"/>
      <c r="F179" s="2" t="s">
        <v>15</v>
      </c>
      <c r="G179" s="6">
        <f>H179+I179+J179</f>
        <v>0</v>
      </c>
      <c r="H179" s="7"/>
      <c r="I179" s="158"/>
      <c r="J179" s="18"/>
    </row>
    <row r="180" spans="1:10" x14ac:dyDescent="0.35">
      <c r="A180" s="264"/>
      <c r="B180" s="230"/>
      <c r="C180" s="231"/>
      <c r="D180" s="231"/>
      <c r="E180" s="231"/>
      <c r="F180" s="3" t="s">
        <v>16</v>
      </c>
      <c r="G180" s="227">
        <f>H180+I180+J180</f>
        <v>0</v>
      </c>
      <c r="H180" s="223"/>
      <c r="I180" s="223"/>
      <c r="J180" s="225"/>
    </row>
    <row r="181" spans="1:10" x14ac:dyDescent="0.35">
      <c r="A181" s="264"/>
      <c r="B181" s="230"/>
      <c r="C181" s="231"/>
      <c r="D181" s="231"/>
      <c r="E181" s="231"/>
      <c r="F181" s="4" t="s">
        <v>17</v>
      </c>
      <c r="G181" s="228"/>
      <c r="H181" s="224"/>
      <c r="I181" s="224"/>
      <c r="J181" s="226"/>
    </row>
    <row r="182" spans="1:10" x14ac:dyDescent="0.35">
      <c r="A182" s="264"/>
      <c r="B182" s="230"/>
      <c r="C182" s="231"/>
      <c r="D182" s="231"/>
      <c r="E182" s="231"/>
      <c r="F182" s="3" t="s">
        <v>16</v>
      </c>
      <c r="G182" s="227">
        <f>H182+I182+J182</f>
        <v>0</v>
      </c>
      <c r="H182" s="223"/>
      <c r="I182" s="223"/>
      <c r="J182" s="225"/>
    </row>
    <row r="183" spans="1:10" ht="34.5" x14ac:dyDescent="0.35">
      <c r="A183" s="264"/>
      <c r="B183" s="230"/>
      <c r="C183" s="231"/>
      <c r="D183" s="231"/>
      <c r="E183" s="231"/>
      <c r="F183" s="4" t="s">
        <v>18</v>
      </c>
      <c r="G183" s="228"/>
      <c r="H183" s="224"/>
      <c r="I183" s="224"/>
      <c r="J183" s="226"/>
    </row>
    <row r="184" spans="1:10" x14ac:dyDescent="0.35">
      <c r="A184" s="264"/>
      <c r="B184" s="230"/>
      <c r="C184" s="231"/>
      <c r="D184" s="231"/>
      <c r="E184" s="231"/>
      <c r="F184" s="3" t="s">
        <v>16</v>
      </c>
      <c r="G184" s="227">
        <f>H184+I184+J184</f>
        <v>0</v>
      </c>
      <c r="H184" s="223"/>
      <c r="I184" s="223"/>
      <c r="J184" s="225"/>
    </row>
    <row r="185" spans="1:10" ht="23" x14ac:dyDescent="0.35">
      <c r="A185" s="264"/>
      <c r="B185" s="230"/>
      <c r="C185" s="231"/>
      <c r="D185" s="231"/>
      <c r="E185" s="231"/>
      <c r="F185" s="4" t="s">
        <v>19</v>
      </c>
      <c r="G185" s="228"/>
      <c r="H185" s="224"/>
      <c r="I185" s="224"/>
      <c r="J185" s="226"/>
    </row>
    <row r="186" spans="1:10" x14ac:dyDescent="0.35">
      <c r="A186" s="264"/>
      <c r="B186" s="230"/>
      <c r="C186" s="231"/>
      <c r="D186" s="231"/>
      <c r="E186" s="231"/>
      <c r="F186" s="2" t="s">
        <v>20</v>
      </c>
      <c r="G186" s="8">
        <f>G180+G182+G184</f>
        <v>0</v>
      </c>
      <c r="H186" s="9">
        <f>H180+H182+H184</f>
        <v>0</v>
      </c>
      <c r="I186" s="9">
        <f>I180+I182+I184</f>
        <v>0</v>
      </c>
      <c r="J186" s="19">
        <f>J180+J182+J184</f>
        <v>0</v>
      </c>
    </row>
    <row r="187" spans="1:10" x14ac:dyDescent="0.35">
      <c r="A187" s="264"/>
      <c r="B187" s="230"/>
      <c r="C187" s="231"/>
      <c r="D187" s="231"/>
      <c r="E187" s="231"/>
      <c r="F187" s="5" t="s">
        <v>21</v>
      </c>
      <c r="G187" s="8">
        <f>G178+G179+G186</f>
        <v>0</v>
      </c>
      <c r="H187" s="9">
        <f>H178+H179+H186</f>
        <v>0</v>
      </c>
      <c r="I187" s="9">
        <f>I178+I179+I186</f>
        <v>0</v>
      </c>
      <c r="J187" s="19">
        <f>J178+J179+J186</f>
        <v>0</v>
      </c>
    </row>
    <row r="188" spans="1:10" x14ac:dyDescent="0.35">
      <c r="A188" s="264"/>
      <c r="B188" s="230"/>
      <c r="C188" s="231"/>
      <c r="D188" s="231"/>
      <c r="E188" s="231"/>
      <c r="F188" s="5" t="s">
        <v>22</v>
      </c>
      <c r="G188" s="8">
        <f>SUM(H188:J188)</f>
        <v>0</v>
      </c>
      <c r="H188" s="9"/>
      <c r="I188" s="9"/>
      <c r="J188" s="19"/>
    </row>
    <row r="189" spans="1:10" x14ac:dyDescent="0.35">
      <c r="A189" s="264"/>
      <c r="B189" s="266" t="s">
        <v>85</v>
      </c>
      <c r="C189" s="259"/>
      <c r="D189" s="259"/>
      <c r="E189" s="259"/>
      <c r="F189" s="260"/>
      <c r="G189" s="11">
        <f>G187+G188</f>
        <v>0</v>
      </c>
      <c r="H189" s="11">
        <f>H187+H188</f>
        <v>0</v>
      </c>
      <c r="I189" s="11">
        <f>I187+I188</f>
        <v>0</v>
      </c>
      <c r="J189" s="33">
        <f>J187+J188</f>
        <v>0</v>
      </c>
    </row>
    <row r="190" spans="1:10" ht="14.65" customHeight="1" x14ac:dyDescent="0.35">
      <c r="A190" s="264"/>
      <c r="B190" s="229" t="s">
        <v>99</v>
      </c>
      <c r="C190" s="231" t="s">
        <v>93</v>
      </c>
      <c r="D190" s="231"/>
      <c r="E190" s="231"/>
      <c r="F190" s="2" t="s">
        <v>14</v>
      </c>
      <c r="G190" s="6">
        <f>H190+I190+J190</f>
        <v>0</v>
      </c>
      <c r="H190" s="7"/>
      <c r="I190" s="158"/>
      <c r="J190" s="18"/>
    </row>
    <row r="191" spans="1:10" x14ac:dyDescent="0.35">
      <c r="A191" s="264"/>
      <c r="B191" s="230"/>
      <c r="C191" s="231"/>
      <c r="D191" s="231"/>
      <c r="E191" s="231"/>
      <c r="F191" s="2" t="s">
        <v>15</v>
      </c>
      <c r="G191" s="6">
        <f>H191+I191+J191</f>
        <v>0</v>
      </c>
      <c r="H191" s="7"/>
      <c r="I191" s="158"/>
      <c r="J191" s="18"/>
    </row>
    <row r="192" spans="1:10" x14ac:dyDescent="0.35">
      <c r="A192" s="264"/>
      <c r="B192" s="230"/>
      <c r="C192" s="231"/>
      <c r="D192" s="231"/>
      <c r="E192" s="231"/>
      <c r="F192" s="3" t="s">
        <v>16</v>
      </c>
      <c r="G192" s="227">
        <f>H192+I192+J192</f>
        <v>0</v>
      </c>
      <c r="H192" s="223"/>
      <c r="I192" s="223"/>
      <c r="J192" s="225"/>
    </row>
    <row r="193" spans="1:10" x14ac:dyDescent="0.35">
      <c r="A193" s="264"/>
      <c r="B193" s="230"/>
      <c r="C193" s="231"/>
      <c r="D193" s="231"/>
      <c r="E193" s="231"/>
      <c r="F193" s="4" t="s">
        <v>17</v>
      </c>
      <c r="G193" s="228"/>
      <c r="H193" s="224"/>
      <c r="I193" s="224"/>
      <c r="J193" s="226"/>
    </row>
    <row r="194" spans="1:10" x14ac:dyDescent="0.35">
      <c r="A194" s="264"/>
      <c r="B194" s="230"/>
      <c r="C194" s="231"/>
      <c r="D194" s="231"/>
      <c r="E194" s="231"/>
      <c r="F194" s="3" t="s">
        <v>16</v>
      </c>
      <c r="G194" s="227">
        <f>H194+I194+J194</f>
        <v>0</v>
      </c>
      <c r="H194" s="223"/>
      <c r="I194" s="223"/>
      <c r="J194" s="225"/>
    </row>
    <row r="195" spans="1:10" ht="34.5" x14ac:dyDescent="0.35">
      <c r="A195" s="264"/>
      <c r="B195" s="230"/>
      <c r="C195" s="231"/>
      <c r="D195" s="231"/>
      <c r="E195" s="231"/>
      <c r="F195" s="4" t="s">
        <v>18</v>
      </c>
      <c r="G195" s="228"/>
      <c r="H195" s="224"/>
      <c r="I195" s="224"/>
      <c r="J195" s="226"/>
    </row>
    <row r="196" spans="1:10" x14ac:dyDescent="0.35">
      <c r="A196" s="264"/>
      <c r="B196" s="230"/>
      <c r="C196" s="231"/>
      <c r="D196" s="231"/>
      <c r="E196" s="231"/>
      <c r="F196" s="3" t="s">
        <v>16</v>
      </c>
      <c r="G196" s="227">
        <f>H196+I196+J196</f>
        <v>0</v>
      </c>
      <c r="H196" s="223"/>
      <c r="I196" s="223"/>
      <c r="J196" s="225"/>
    </row>
    <row r="197" spans="1:10" ht="23" x14ac:dyDescent="0.35">
      <c r="A197" s="264"/>
      <c r="B197" s="230"/>
      <c r="C197" s="231"/>
      <c r="D197" s="231"/>
      <c r="E197" s="231"/>
      <c r="F197" s="4" t="s">
        <v>19</v>
      </c>
      <c r="G197" s="228"/>
      <c r="H197" s="224"/>
      <c r="I197" s="224"/>
      <c r="J197" s="226"/>
    </row>
    <row r="198" spans="1:10" x14ac:dyDescent="0.35">
      <c r="A198" s="264"/>
      <c r="B198" s="230"/>
      <c r="C198" s="231"/>
      <c r="D198" s="231"/>
      <c r="E198" s="231"/>
      <c r="F198" s="2" t="s">
        <v>20</v>
      </c>
      <c r="G198" s="8">
        <f>G192+G194+G196</f>
        <v>0</v>
      </c>
      <c r="H198" s="9">
        <f>H192+H194+H196</f>
        <v>0</v>
      </c>
      <c r="I198" s="9">
        <f>I192+I194+I196</f>
        <v>0</v>
      </c>
      <c r="J198" s="19">
        <f>J192+J194+J196</f>
        <v>0</v>
      </c>
    </row>
    <row r="199" spans="1:10" x14ac:dyDescent="0.35">
      <c r="A199" s="264"/>
      <c r="B199" s="230"/>
      <c r="C199" s="231"/>
      <c r="D199" s="231"/>
      <c r="E199" s="231"/>
      <c r="F199" s="5" t="s">
        <v>21</v>
      </c>
      <c r="G199" s="8">
        <f>G190+G191+G198</f>
        <v>0</v>
      </c>
      <c r="H199" s="9">
        <f>H190+H191+H198</f>
        <v>0</v>
      </c>
      <c r="I199" s="9">
        <f>I190+I191+I198</f>
        <v>0</v>
      </c>
      <c r="J199" s="19">
        <f>J190+J191+J198</f>
        <v>0</v>
      </c>
    </row>
    <row r="200" spans="1:10" x14ac:dyDescent="0.35">
      <c r="A200" s="264"/>
      <c r="B200" s="230"/>
      <c r="C200" s="231"/>
      <c r="D200" s="231"/>
      <c r="E200" s="231"/>
      <c r="F200" s="5" t="s">
        <v>22</v>
      </c>
      <c r="G200" s="8">
        <f>SUM(H200:J200)</f>
        <v>0</v>
      </c>
      <c r="H200" s="9"/>
      <c r="I200" s="9"/>
      <c r="J200" s="19"/>
    </row>
    <row r="201" spans="1:10" x14ac:dyDescent="0.35">
      <c r="A201" s="264"/>
      <c r="B201" s="230"/>
      <c r="C201" s="231" t="s">
        <v>94</v>
      </c>
      <c r="D201" s="231"/>
      <c r="E201" s="231"/>
      <c r="F201" s="2" t="s">
        <v>14</v>
      </c>
      <c r="G201" s="6">
        <f>H201+I201+J201</f>
        <v>0</v>
      </c>
      <c r="H201" s="7"/>
      <c r="I201" s="158"/>
      <c r="J201" s="18"/>
    </row>
    <row r="202" spans="1:10" x14ac:dyDescent="0.35">
      <c r="A202" s="264"/>
      <c r="B202" s="230"/>
      <c r="C202" s="231"/>
      <c r="D202" s="231"/>
      <c r="E202" s="231"/>
      <c r="F202" s="2" t="s">
        <v>15</v>
      </c>
      <c r="G202" s="6">
        <f>H202+I202+J202</f>
        <v>0</v>
      </c>
      <c r="H202" s="7"/>
      <c r="I202" s="158"/>
      <c r="J202" s="18"/>
    </row>
    <row r="203" spans="1:10" x14ac:dyDescent="0.35">
      <c r="A203" s="264"/>
      <c r="B203" s="230"/>
      <c r="C203" s="231"/>
      <c r="D203" s="231"/>
      <c r="E203" s="231"/>
      <c r="F203" s="3" t="s">
        <v>16</v>
      </c>
      <c r="G203" s="227">
        <f>H203+I203+J203</f>
        <v>0</v>
      </c>
      <c r="H203" s="232"/>
      <c r="I203" s="232"/>
      <c r="J203" s="225"/>
    </row>
    <row r="204" spans="1:10" x14ac:dyDescent="0.35">
      <c r="A204" s="264"/>
      <c r="B204" s="230"/>
      <c r="C204" s="231"/>
      <c r="D204" s="231"/>
      <c r="E204" s="231"/>
      <c r="F204" s="4" t="s">
        <v>17</v>
      </c>
      <c r="G204" s="228"/>
      <c r="H204" s="233"/>
      <c r="I204" s="233"/>
      <c r="J204" s="226"/>
    </row>
    <row r="205" spans="1:10" x14ac:dyDescent="0.35">
      <c r="A205" s="264"/>
      <c r="B205" s="230"/>
      <c r="C205" s="231"/>
      <c r="D205" s="231"/>
      <c r="E205" s="231"/>
      <c r="F205" s="3" t="s">
        <v>16</v>
      </c>
      <c r="G205" s="227">
        <f>H205+I205+J205</f>
        <v>0</v>
      </c>
      <c r="H205" s="232"/>
      <c r="I205" s="232"/>
      <c r="J205" s="225"/>
    </row>
    <row r="206" spans="1:10" ht="34.5" x14ac:dyDescent="0.35">
      <c r="A206" s="264"/>
      <c r="B206" s="230"/>
      <c r="C206" s="231"/>
      <c r="D206" s="231"/>
      <c r="E206" s="231"/>
      <c r="F206" s="4" t="s">
        <v>18</v>
      </c>
      <c r="G206" s="228"/>
      <c r="H206" s="233"/>
      <c r="I206" s="233"/>
      <c r="J206" s="226"/>
    </row>
    <row r="207" spans="1:10" x14ac:dyDescent="0.35">
      <c r="A207" s="264"/>
      <c r="B207" s="230"/>
      <c r="C207" s="231"/>
      <c r="D207" s="231"/>
      <c r="E207" s="231"/>
      <c r="F207" s="3" t="s">
        <v>16</v>
      </c>
      <c r="G207" s="227">
        <f>H207+I207+J207</f>
        <v>0</v>
      </c>
      <c r="H207" s="232"/>
      <c r="I207" s="232"/>
      <c r="J207" s="225"/>
    </row>
    <row r="208" spans="1:10" ht="23" x14ac:dyDescent="0.35">
      <c r="A208" s="264"/>
      <c r="B208" s="230"/>
      <c r="C208" s="231"/>
      <c r="D208" s="231"/>
      <c r="E208" s="231"/>
      <c r="F208" s="4" t="s">
        <v>19</v>
      </c>
      <c r="G208" s="228"/>
      <c r="H208" s="233"/>
      <c r="I208" s="233"/>
      <c r="J208" s="226"/>
    </row>
    <row r="209" spans="1:10" x14ac:dyDescent="0.35">
      <c r="A209" s="264"/>
      <c r="B209" s="230"/>
      <c r="C209" s="231"/>
      <c r="D209" s="231"/>
      <c r="E209" s="231"/>
      <c r="F209" s="2" t="s">
        <v>20</v>
      </c>
      <c r="G209" s="8">
        <f>G203+G205+G207</f>
        <v>0</v>
      </c>
      <c r="H209" s="9">
        <f>H203+H205+H207</f>
        <v>0</v>
      </c>
      <c r="I209" s="9">
        <f>I203+I205+I207</f>
        <v>0</v>
      </c>
      <c r="J209" s="19">
        <f>J203+J205+J207</f>
        <v>0</v>
      </c>
    </row>
    <row r="210" spans="1:10" x14ac:dyDescent="0.35">
      <c r="A210" s="264"/>
      <c r="B210" s="230"/>
      <c r="C210" s="231"/>
      <c r="D210" s="231"/>
      <c r="E210" s="231"/>
      <c r="F210" s="5" t="s">
        <v>21</v>
      </c>
      <c r="G210" s="8">
        <f>G201+G202+G209</f>
        <v>0</v>
      </c>
      <c r="H210" s="9">
        <f>H201+H202+H209</f>
        <v>0</v>
      </c>
      <c r="I210" s="9">
        <f>I201+I202+I209</f>
        <v>0</v>
      </c>
      <c r="J210" s="19">
        <f>J201+J202+J209</f>
        <v>0</v>
      </c>
    </row>
    <row r="211" spans="1:10" x14ac:dyDescent="0.35">
      <c r="A211" s="264"/>
      <c r="B211" s="230"/>
      <c r="C211" s="231"/>
      <c r="D211" s="231"/>
      <c r="E211" s="231"/>
      <c r="F211" s="5" t="s">
        <v>22</v>
      </c>
      <c r="G211" s="8">
        <f>SUM(H211:J211)</f>
        <v>0</v>
      </c>
      <c r="H211" s="9"/>
      <c r="I211" s="9"/>
      <c r="J211" s="19"/>
    </row>
    <row r="212" spans="1:10" x14ac:dyDescent="0.35">
      <c r="A212" s="264"/>
      <c r="B212" s="230"/>
      <c r="C212" s="231" t="s">
        <v>95</v>
      </c>
      <c r="D212" s="231"/>
      <c r="E212" s="231"/>
      <c r="F212" s="2" t="s">
        <v>14</v>
      </c>
      <c r="G212" s="6">
        <f>H212+I212+J212</f>
        <v>0</v>
      </c>
      <c r="H212" s="7"/>
      <c r="I212" s="158"/>
      <c r="J212" s="18"/>
    </row>
    <row r="213" spans="1:10" x14ac:dyDescent="0.35">
      <c r="A213" s="264"/>
      <c r="B213" s="230"/>
      <c r="C213" s="231"/>
      <c r="D213" s="231"/>
      <c r="E213" s="231"/>
      <c r="F213" s="2" t="s">
        <v>15</v>
      </c>
      <c r="G213" s="6">
        <f>H213+I213+J213</f>
        <v>0</v>
      </c>
      <c r="H213" s="7"/>
      <c r="I213" s="158"/>
      <c r="J213" s="18"/>
    </row>
    <row r="214" spans="1:10" x14ac:dyDescent="0.35">
      <c r="A214" s="264"/>
      <c r="B214" s="230"/>
      <c r="C214" s="231"/>
      <c r="D214" s="231"/>
      <c r="E214" s="231"/>
      <c r="F214" s="3" t="s">
        <v>16</v>
      </c>
      <c r="G214" s="227">
        <f>H214+I214+J214</f>
        <v>0</v>
      </c>
      <c r="H214" s="223"/>
      <c r="I214" s="223"/>
      <c r="J214" s="225"/>
    </row>
    <row r="215" spans="1:10" x14ac:dyDescent="0.35">
      <c r="A215" s="264"/>
      <c r="B215" s="230"/>
      <c r="C215" s="231"/>
      <c r="D215" s="231"/>
      <c r="E215" s="231"/>
      <c r="F215" s="4" t="s">
        <v>17</v>
      </c>
      <c r="G215" s="228"/>
      <c r="H215" s="224"/>
      <c r="I215" s="224"/>
      <c r="J215" s="226"/>
    </row>
    <row r="216" spans="1:10" x14ac:dyDescent="0.35">
      <c r="A216" s="264"/>
      <c r="B216" s="230"/>
      <c r="C216" s="231"/>
      <c r="D216" s="231"/>
      <c r="E216" s="231"/>
      <c r="F216" s="3" t="s">
        <v>16</v>
      </c>
      <c r="G216" s="227">
        <f>H216+I216+J216</f>
        <v>0</v>
      </c>
      <c r="H216" s="223"/>
      <c r="I216" s="223"/>
      <c r="J216" s="225"/>
    </row>
    <row r="217" spans="1:10" ht="34.5" x14ac:dyDescent="0.35">
      <c r="A217" s="264"/>
      <c r="B217" s="230"/>
      <c r="C217" s="231"/>
      <c r="D217" s="231"/>
      <c r="E217" s="231"/>
      <c r="F217" s="4" t="s">
        <v>18</v>
      </c>
      <c r="G217" s="228"/>
      <c r="H217" s="224"/>
      <c r="I217" s="224"/>
      <c r="J217" s="226"/>
    </row>
    <row r="218" spans="1:10" x14ac:dyDescent="0.35">
      <c r="A218" s="264"/>
      <c r="B218" s="230"/>
      <c r="C218" s="231"/>
      <c r="D218" s="231"/>
      <c r="E218" s="231"/>
      <c r="F218" s="3" t="s">
        <v>16</v>
      </c>
      <c r="G218" s="227">
        <f>H218+I218+J218</f>
        <v>0</v>
      </c>
      <c r="H218" s="223"/>
      <c r="I218" s="223"/>
      <c r="J218" s="225"/>
    </row>
    <row r="219" spans="1:10" ht="23" x14ac:dyDescent="0.35">
      <c r="A219" s="264"/>
      <c r="B219" s="230"/>
      <c r="C219" s="231"/>
      <c r="D219" s="231"/>
      <c r="E219" s="231"/>
      <c r="F219" s="4" t="s">
        <v>19</v>
      </c>
      <c r="G219" s="228"/>
      <c r="H219" s="224"/>
      <c r="I219" s="224"/>
      <c r="J219" s="226"/>
    </row>
    <row r="220" spans="1:10" x14ac:dyDescent="0.35">
      <c r="A220" s="264"/>
      <c r="B220" s="230"/>
      <c r="C220" s="231"/>
      <c r="D220" s="231"/>
      <c r="E220" s="231"/>
      <c r="F220" s="2" t="s">
        <v>20</v>
      </c>
      <c r="G220" s="8">
        <f>G214+G216+G218</f>
        <v>0</v>
      </c>
      <c r="H220" s="9">
        <f>H214+H216+H218</f>
        <v>0</v>
      </c>
      <c r="I220" s="9">
        <f>I214+I216+I218</f>
        <v>0</v>
      </c>
      <c r="J220" s="19">
        <f>J214+J216+J218</f>
        <v>0</v>
      </c>
    </row>
    <row r="221" spans="1:10" x14ac:dyDescent="0.35">
      <c r="A221" s="264"/>
      <c r="B221" s="230"/>
      <c r="C221" s="231"/>
      <c r="D221" s="231"/>
      <c r="E221" s="231"/>
      <c r="F221" s="5" t="s">
        <v>21</v>
      </c>
      <c r="G221" s="8">
        <f>G212+G213+G220</f>
        <v>0</v>
      </c>
      <c r="H221" s="9">
        <f>H212+H213+H220</f>
        <v>0</v>
      </c>
      <c r="I221" s="9">
        <f>I212+I213+I220</f>
        <v>0</v>
      </c>
      <c r="J221" s="19">
        <f>J212+J213+J220</f>
        <v>0</v>
      </c>
    </row>
    <row r="222" spans="1:10" x14ac:dyDescent="0.35">
      <c r="A222" s="264"/>
      <c r="B222" s="239"/>
      <c r="C222" s="231"/>
      <c r="D222" s="231"/>
      <c r="E222" s="231"/>
      <c r="F222" s="5" t="s">
        <v>22</v>
      </c>
      <c r="G222" s="8">
        <f>SUM(H222:J222)</f>
        <v>0</v>
      </c>
      <c r="H222" s="9"/>
      <c r="I222" s="9"/>
      <c r="J222" s="19"/>
    </row>
    <row r="223" spans="1:10" x14ac:dyDescent="0.35">
      <c r="A223" s="264"/>
      <c r="B223" s="266" t="s">
        <v>96</v>
      </c>
      <c r="C223" s="259"/>
      <c r="D223" s="259"/>
      <c r="E223" s="259"/>
      <c r="F223" s="260"/>
      <c r="G223" s="11">
        <f>G221+G222+G210+G211+G199+G200</f>
        <v>0</v>
      </c>
      <c r="H223" s="11">
        <f>H221+H222+H211+H210+H200+H199</f>
        <v>0</v>
      </c>
      <c r="I223" s="11">
        <f t="shared" ref="I223:J223" si="1">I221+I222+I211+I210+I200+I199</f>
        <v>0</v>
      </c>
      <c r="J223" s="11">
        <f t="shared" si="1"/>
        <v>0</v>
      </c>
    </row>
    <row r="224" spans="1:10" x14ac:dyDescent="0.35">
      <c r="A224" s="264"/>
      <c r="B224" s="229" t="s">
        <v>63</v>
      </c>
      <c r="C224" s="231" t="s">
        <v>63</v>
      </c>
      <c r="D224" s="231"/>
      <c r="E224" s="231"/>
      <c r="F224" s="2" t="s">
        <v>14</v>
      </c>
      <c r="G224" s="6">
        <f>H224+I224+J224</f>
        <v>0</v>
      </c>
      <c r="H224" s="7"/>
      <c r="I224" s="158"/>
      <c r="J224" s="18"/>
    </row>
    <row r="225" spans="1:10" x14ac:dyDescent="0.35">
      <c r="A225" s="264"/>
      <c r="B225" s="230"/>
      <c r="C225" s="231"/>
      <c r="D225" s="231"/>
      <c r="E225" s="231"/>
      <c r="F225" s="2" t="s">
        <v>15</v>
      </c>
      <c r="G225" s="6">
        <f>H225+I225+J225</f>
        <v>0</v>
      </c>
      <c r="H225" s="7"/>
      <c r="I225" s="158"/>
      <c r="J225" s="18"/>
    </row>
    <row r="226" spans="1:10" x14ac:dyDescent="0.35">
      <c r="A226" s="264"/>
      <c r="B226" s="230"/>
      <c r="C226" s="231"/>
      <c r="D226" s="231"/>
      <c r="E226" s="231"/>
      <c r="F226" s="3" t="s">
        <v>16</v>
      </c>
      <c r="G226" s="227">
        <f>H226+I226+J226</f>
        <v>0</v>
      </c>
      <c r="H226" s="223"/>
      <c r="I226" s="223"/>
      <c r="J226" s="225"/>
    </row>
    <row r="227" spans="1:10" x14ac:dyDescent="0.35">
      <c r="A227" s="264"/>
      <c r="B227" s="230"/>
      <c r="C227" s="231"/>
      <c r="D227" s="231"/>
      <c r="E227" s="231"/>
      <c r="F227" s="4" t="s">
        <v>17</v>
      </c>
      <c r="G227" s="228"/>
      <c r="H227" s="224"/>
      <c r="I227" s="224"/>
      <c r="J227" s="226"/>
    </row>
    <row r="228" spans="1:10" x14ac:dyDescent="0.35">
      <c r="A228" s="264"/>
      <c r="B228" s="230"/>
      <c r="C228" s="231"/>
      <c r="D228" s="231"/>
      <c r="E228" s="231"/>
      <c r="F228" s="3" t="s">
        <v>16</v>
      </c>
      <c r="G228" s="227">
        <f>H228+I228+J228</f>
        <v>0</v>
      </c>
      <c r="H228" s="223"/>
      <c r="I228" s="223"/>
      <c r="J228" s="225"/>
    </row>
    <row r="229" spans="1:10" ht="34.5" x14ac:dyDescent="0.35">
      <c r="A229" s="264"/>
      <c r="B229" s="230"/>
      <c r="C229" s="231"/>
      <c r="D229" s="231"/>
      <c r="E229" s="231"/>
      <c r="F229" s="4" t="s">
        <v>18</v>
      </c>
      <c r="G229" s="228"/>
      <c r="H229" s="224"/>
      <c r="I229" s="224"/>
      <c r="J229" s="226"/>
    </row>
    <row r="230" spans="1:10" x14ac:dyDescent="0.35">
      <c r="A230" s="264"/>
      <c r="B230" s="230"/>
      <c r="C230" s="231"/>
      <c r="D230" s="231"/>
      <c r="E230" s="231"/>
      <c r="F230" s="3" t="s">
        <v>16</v>
      </c>
      <c r="G230" s="227">
        <f>H230+I230+J230</f>
        <v>0</v>
      </c>
      <c r="H230" s="223"/>
      <c r="I230" s="223"/>
      <c r="J230" s="225"/>
    </row>
    <row r="231" spans="1:10" ht="23" x14ac:dyDescent="0.35">
      <c r="A231" s="264"/>
      <c r="B231" s="230"/>
      <c r="C231" s="231"/>
      <c r="D231" s="231"/>
      <c r="E231" s="231"/>
      <c r="F231" s="4" t="s">
        <v>19</v>
      </c>
      <c r="G231" s="228"/>
      <c r="H231" s="224"/>
      <c r="I231" s="224"/>
      <c r="J231" s="226"/>
    </row>
    <row r="232" spans="1:10" x14ac:dyDescent="0.35">
      <c r="A232" s="264"/>
      <c r="B232" s="230"/>
      <c r="C232" s="231"/>
      <c r="D232" s="231"/>
      <c r="E232" s="231"/>
      <c r="F232" s="2" t="s">
        <v>20</v>
      </c>
      <c r="G232" s="8">
        <f>G226+G228+G230</f>
        <v>0</v>
      </c>
      <c r="H232" s="9">
        <f>H226+H228+H230</f>
        <v>0</v>
      </c>
      <c r="I232" s="9">
        <f>I226+I228+I230</f>
        <v>0</v>
      </c>
      <c r="J232" s="19">
        <f>J226+J228+J230</f>
        <v>0</v>
      </c>
    </row>
    <row r="233" spans="1:10" x14ac:dyDescent="0.35">
      <c r="A233" s="264"/>
      <c r="B233" s="230"/>
      <c r="C233" s="231"/>
      <c r="D233" s="231"/>
      <c r="E233" s="231"/>
      <c r="F233" s="5" t="s">
        <v>21</v>
      </c>
      <c r="G233" s="8">
        <f>G224+G225+G232</f>
        <v>0</v>
      </c>
      <c r="H233" s="9">
        <f>H224+H225+H232</f>
        <v>0</v>
      </c>
      <c r="I233" s="9">
        <f>I224+I225+I232</f>
        <v>0</v>
      </c>
      <c r="J233" s="19">
        <f>J224+J225+J232</f>
        <v>0</v>
      </c>
    </row>
    <row r="234" spans="1:10" x14ac:dyDescent="0.35">
      <c r="A234" s="264"/>
      <c r="B234" s="230"/>
      <c r="C234" s="231"/>
      <c r="D234" s="231"/>
      <c r="E234" s="231"/>
      <c r="F234" s="5" t="s">
        <v>22</v>
      </c>
      <c r="G234" s="8">
        <f>SUM(H234:J234)</f>
        <v>0</v>
      </c>
      <c r="H234" s="9"/>
      <c r="I234" s="9"/>
      <c r="J234" s="19"/>
    </row>
    <row r="235" spans="1:10" x14ac:dyDescent="0.35">
      <c r="A235" s="264"/>
      <c r="B235" s="266" t="s">
        <v>65</v>
      </c>
      <c r="C235" s="259"/>
      <c r="D235" s="259"/>
      <c r="E235" s="259"/>
      <c r="F235" s="260"/>
      <c r="G235" s="11">
        <f>G233+G234</f>
        <v>0</v>
      </c>
      <c r="H235" s="11">
        <f>H233+H234</f>
        <v>0</v>
      </c>
      <c r="I235" s="11">
        <f>I233+I234</f>
        <v>0</v>
      </c>
      <c r="J235" s="33">
        <f>J233+J234</f>
        <v>0</v>
      </c>
    </row>
    <row r="236" spans="1:10" x14ac:dyDescent="0.35">
      <c r="A236" s="264"/>
      <c r="B236" s="229" t="s">
        <v>44</v>
      </c>
      <c r="C236" s="231" t="s">
        <v>44</v>
      </c>
      <c r="D236" s="231"/>
      <c r="E236" s="231"/>
      <c r="F236" s="2" t="s">
        <v>14</v>
      </c>
      <c r="G236" s="6">
        <f>H236+I236+J236</f>
        <v>0</v>
      </c>
      <c r="H236" s="7"/>
      <c r="I236" s="158"/>
      <c r="J236" s="18"/>
    </row>
    <row r="237" spans="1:10" x14ac:dyDescent="0.35">
      <c r="A237" s="264"/>
      <c r="B237" s="230"/>
      <c r="C237" s="231"/>
      <c r="D237" s="231"/>
      <c r="E237" s="231"/>
      <c r="F237" s="2" t="s">
        <v>15</v>
      </c>
      <c r="G237" s="6">
        <f>H237+I237+J237</f>
        <v>0</v>
      </c>
      <c r="H237" s="7"/>
      <c r="I237" s="158"/>
      <c r="J237" s="18"/>
    </row>
    <row r="238" spans="1:10" x14ac:dyDescent="0.35">
      <c r="A238" s="264"/>
      <c r="B238" s="230"/>
      <c r="C238" s="231"/>
      <c r="D238" s="231"/>
      <c r="E238" s="231"/>
      <c r="F238" s="3" t="s">
        <v>16</v>
      </c>
      <c r="G238" s="227">
        <f>H238+I238+J238</f>
        <v>0</v>
      </c>
      <c r="H238" s="223"/>
      <c r="I238" s="223"/>
      <c r="J238" s="225"/>
    </row>
    <row r="239" spans="1:10" x14ac:dyDescent="0.35">
      <c r="A239" s="264"/>
      <c r="B239" s="230"/>
      <c r="C239" s="231"/>
      <c r="D239" s="231"/>
      <c r="E239" s="231"/>
      <c r="F239" s="4" t="s">
        <v>17</v>
      </c>
      <c r="G239" s="228"/>
      <c r="H239" s="224"/>
      <c r="I239" s="224"/>
      <c r="J239" s="226"/>
    </row>
    <row r="240" spans="1:10" x14ac:dyDescent="0.35">
      <c r="A240" s="264"/>
      <c r="B240" s="230"/>
      <c r="C240" s="231"/>
      <c r="D240" s="231"/>
      <c r="E240" s="231"/>
      <c r="F240" s="3" t="s">
        <v>16</v>
      </c>
      <c r="G240" s="227">
        <f>H240+I240+J240</f>
        <v>0</v>
      </c>
      <c r="H240" s="223"/>
      <c r="I240" s="223"/>
      <c r="J240" s="225"/>
    </row>
    <row r="241" spans="1:10" ht="34.5" x14ac:dyDescent="0.35">
      <c r="A241" s="264"/>
      <c r="B241" s="230"/>
      <c r="C241" s="231"/>
      <c r="D241" s="231"/>
      <c r="E241" s="231"/>
      <c r="F241" s="4" t="s">
        <v>18</v>
      </c>
      <c r="G241" s="228"/>
      <c r="H241" s="224"/>
      <c r="I241" s="224"/>
      <c r="J241" s="226"/>
    </row>
    <row r="242" spans="1:10" x14ac:dyDescent="0.35">
      <c r="A242" s="264"/>
      <c r="B242" s="230"/>
      <c r="C242" s="231"/>
      <c r="D242" s="231"/>
      <c r="E242" s="231"/>
      <c r="F242" s="3" t="s">
        <v>16</v>
      </c>
      <c r="G242" s="227">
        <f>H242+I242+J242</f>
        <v>0</v>
      </c>
      <c r="H242" s="223"/>
      <c r="I242" s="223"/>
      <c r="J242" s="225"/>
    </row>
    <row r="243" spans="1:10" ht="23" x14ac:dyDescent="0.35">
      <c r="A243" s="264"/>
      <c r="B243" s="230"/>
      <c r="C243" s="231"/>
      <c r="D243" s="231"/>
      <c r="E243" s="231"/>
      <c r="F243" s="4" t="s">
        <v>19</v>
      </c>
      <c r="G243" s="228"/>
      <c r="H243" s="224"/>
      <c r="I243" s="224"/>
      <c r="J243" s="226"/>
    </row>
    <row r="244" spans="1:10" x14ac:dyDescent="0.35">
      <c r="A244" s="264"/>
      <c r="B244" s="230"/>
      <c r="C244" s="231"/>
      <c r="D244" s="231"/>
      <c r="E244" s="231"/>
      <c r="F244" s="2" t="s">
        <v>20</v>
      </c>
      <c r="G244" s="8">
        <f>G238+G240+G242</f>
        <v>0</v>
      </c>
      <c r="H244" s="9">
        <f>H238+H240+H242</f>
        <v>0</v>
      </c>
      <c r="I244" s="9">
        <f>I238+I240+I242</f>
        <v>0</v>
      </c>
      <c r="J244" s="19">
        <f>J238+J240+J242</f>
        <v>0</v>
      </c>
    </row>
    <row r="245" spans="1:10" x14ac:dyDescent="0.35">
      <c r="A245" s="264"/>
      <c r="B245" s="230"/>
      <c r="C245" s="231"/>
      <c r="D245" s="231"/>
      <c r="E245" s="231"/>
      <c r="F245" s="5" t="s">
        <v>21</v>
      </c>
      <c r="G245" s="8">
        <f>G236+G237+G244</f>
        <v>0</v>
      </c>
      <c r="H245" s="9">
        <f>H236+H237+H244</f>
        <v>0</v>
      </c>
      <c r="I245" s="9">
        <f>I236+I237+I244</f>
        <v>0</v>
      </c>
      <c r="J245" s="19">
        <f>J236+J237+J244</f>
        <v>0</v>
      </c>
    </row>
    <row r="246" spans="1:10" x14ac:dyDescent="0.35">
      <c r="A246" s="264"/>
      <c r="B246" s="230"/>
      <c r="C246" s="231"/>
      <c r="D246" s="231"/>
      <c r="E246" s="231"/>
      <c r="F246" s="5" t="s">
        <v>22</v>
      </c>
      <c r="G246" s="8">
        <f>SUM(H246:J246)</f>
        <v>0</v>
      </c>
      <c r="H246" s="9"/>
      <c r="I246" s="9"/>
      <c r="J246" s="19"/>
    </row>
    <row r="247" spans="1:10" x14ac:dyDescent="0.35">
      <c r="A247" s="264"/>
      <c r="B247" s="267" t="s">
        <v>45</v>
      </c>
      <c r="C247" s="268"/>
      <c r="D247" s="268"/>
      <c r="E247" s="268"/>
      <c r="F247" s="269"/>
      <c r="G247" s="11">
        <f>G245+G246</f>
        <v>0</v>
      </c>
      <c r="H247" s="11">
        <f>H245+H246</f>
        <v>0</v>
      </c>
      <c r="I247" s="11">
        <f t="shared" ref="I247:J247" si="2">I245+I246</f>
        <v>0</v>
      </c>
      <c r="J247" s="33">
        <f t="shared" si="2"/>
        <v>0</v>
      </c>
    </row>
    <row r="248" spans="1:10" x14ac:dyDescent="0.35">
      <c r="A248" s="264"/>
      <c r="B248" s="274" t="s">
        <v>43</v>
      </c>
      <c r="C248" s="276" t="s">
        <v>193</v>
      </c>
      <c r="D248" s="276"/>
      <c r="E248" s="276"/>
      <c r="F248" s="13" t="s">
        <v>14</v>
      </c>
      <c r="G248" s="14">
        <f>H248+I248+J248</f>
        <v>0</v>
      </c>
      <c r="H248" s="15"/>
      <c r="I248" s="157"/>
      <c r="J248" s="17"/>
    </row>
    <row r="249" spans="1:10" x14ac:dyDescent="0.35">
      <c r="A249" s="264"/>
      <c r="B249" s="274"/>
      <c r="C249" s="231"/>
      <c r="D249" s="231"/>
      <c r="E249" s="231"/>
      <c r="F249" s="2" t="s">
        <v>15</v>
      </c>
      <c r="G249" s="14">
        <f>H249+I249+J249</f>
        <v>0</v>
      </c>
      <c r="H249" s="7"/>
      <c r="I249" s="158"/>
      <c r="J249" s="18"/>
    </row>
    <row r="250" spans="1:10" x14ac:dyDescent="0.35">
      <c r="A250" s="264"/>
      <c r="B250" s="274"/>
      <c r="C250" s="231"/>
      <c r="D250" s="231"/>
      <c r="E250" s="231"/>
      <c r="F250" s="3" t="s">
        <v>16</v>
      </c>
      <c r="G250" s="227">
        <f>H250+I250+J250</f>
        <v>0</v>
      </c>
      <c r="H250" s="223"/>
      <c r="I250" s="223"/>
      <c r="J250" s="225"/>
    </row>
    <row r="251" spans="1:10" x14ac:dyDescent="0.35">
      <c r="A251" s="264"/>
      <c r="B251" s="274"/>
      <c r="C251" s="231"/>
      <c r="D251" s="231"/>
      <c r="E251" s="231"/>
      <c r="F251" s="4" t="s">
        <v>17</v>
      </c>
      <c r="G251" s="228"/>
      <c r="H251" s="224"/>
      <c r="I251" s="224"/>
      <c r="J251" s="226"/>
    </row>
    <row r="252" spans="1:10" x14ac:dyDescent="0.35">
      <c r="A252" s="264"/>
      <c r="B252" s="274"/>
      <c r="C252" s="231"/>
      <c r="D252" s="231"/>
      <c r="E252" s="231"/>
      <c r="F252" s="3" t="s">
        <v>16</v>
      </c>
      <c r="G252" s="227">
        <f>H252+I252+J252</f>
        <v>0</v>
      </c>
      <c r="H252" s="223"/>
      <c r="I252" s="223"/>
      <c r="J252" s="225"/>
    </row>
    <row r="253" spans="1:10" ht="34.5" x14ac:dyDescent="0.35">
      <c r="A253" s="264"/>
      <c r="B253" s="274"/>
      <c r="C253" s="231"/>
      <c r="D253" s="231"/>
      <c r="E253" s="231"/>
      <c r="F253" s="4" t="s">
        <v>18</v>
      </c>
      <c r="G253" s="228"/>
      <c r="H253" s="224"/>
      <c r="I253" s="224"/>
      <c r="J253" s="226"/>
    </row>
    <row r="254" spans="1:10" x14ac:dyDescent="0.35">
      <c r="A254" s="264"/>
      <c r="B254" s="274"/>
      <c r="C254" s="231"/>
      <c r="D254" s="231"/>
      <c r="E254" s="231"/>
      <c r="F254" s="3" t="s">
        <v>16</v>
      </c>
      <c r="G254" s="227">
        <f>H254+I254+J254</f>
        <v>0</v>
      </c>
      <c r="H254" s="223"/>
      <c r="I254" s="223"/>
      <c r="J254" s="225"/>
    </row>
    <row r="255" spans="1:10" ht="23" x14ac:dyDescent="0.35">
      <c r="A255" s="264"/>
      <c r="B255" s="274"/>
      <c r="C255" s="231"/>
      <c r="D255" s="231"/>
      <c r="E255" s="231"/>
      <c r="F255" s="4" t="s">
        <v>19</v>
      </c>
      <c r="G255" s="228"/>
      <c r="H255" s="224"/>
      <c r="I255" s="224"/>
      <c r="J255" s="226"/>
    </row>
    <row r="256" spans="1:10" x14ac:dyDescent="0.35">
      <c r="A256" s="264"/>
      <c r="B256" s="274"/>
      <c r="C256" s="231"/>
      <c r="D256" s="231"/>
      <c r="E256" s="231"/>
      <c r="F256" s="2" t="s">
        <v>20</v>
      </c>
      <c r="G256" s="8">
        <f>G250+G252+G254</f>
        <v>0</v>
      </c>
      <c r="H256" s="9">
        <f>H250+H252+H254</f>
        <v>0</v>
      </c>
      <c r="I256" s="9">
        <f>I250+I252+I254</f>
        <v>0</v>
      </c>
      <c r="J256" s="19">
        <f>J250+J252+J254</f>
        <v>0</v>
      </c>
    </row>
    <row r="257" spans="1:10" x14ac:dyDescent="0.35">
      <c r="A257" s="264"/>
      <c r="B257" s="274"/>
      <c r="C257" s="231"/>
      <c r="D257" s="231"/>
      <c r="E257" s="231"/>
      <c r="F257" s="5" t="s">
        <v>21</v>
      </c>
      <c r="G257" s="8">
        <f>G248+G249+G256</f>
        <v>0</v>
      </c>
      <c r="H257" s="9">
        <f>H248+H249+H256</f>
        <v>0</v>
      </c>
      <c r="I257" s="9">
        <f>I248+I249+I256</f>
        <v>0</v>
      </c>
      <c r="J257" s="19">
        <f>J248+J249+J256</f>
        <v>0</v>
      </c>
    </row>
    <row r="258" spans="1:10" x14ac:dyDescent="0.35">
      <c r="A258" s="264"/>
      <c r="B258" s="274"/>
      <c r="C258" s="231"/>
      <c r="D258" s="231"/>
      <c r="E258" s="231"/>
      <c r="F258" s="5" t="s">
        <v>22</v>
      </c>
      <c r="G258" s="8">
        <f>SUM(H258:J258)</f>
        <v>0</v>
      </c>
      <c r="H258" s="9"/>
      <c r="I258" s="9"/>
      <c r="J258" s="19"/>
    </row>
    <row r="259" spans="1:10" x14ac:dyDescent="0.35">
      <c r="A259" s="264"/>
      <c r="B259" s="274"/>
      <c r="C259" s="231" t="s">
        <v>41</v>
      </c>
      <c r="D259" s="231"/>
      <c r="E259" s="231"/>
      <c r="F259" s="2" t="s">
        <v>14</v>
      </c>
      <c r="G259" s="6">
        <f>H259+I259+J259</f>
        <v>0</v>
      </c>
      <c r="H259" s="7"/>
      <c r="I259" s="158"/>
      <c r="J259" s="18"/>
    </row>
    <row r="260" spans="1:10" x14ac:dyDescent="0.35">
      <c r="A260" s="264"/>
      <c r="B260" s="274"/>
      <c r="C260" s="231"/>
      <c r="D260" s="231"/>
      <c r="E260" s="231"/>
      <c r="F260" s="2" t="s">
        <v>15</v>
      </c>
      <c r="G260" s="6">
        <f>H260+I260+J260</f>
        <v>0</v>
      </c>
      <c r="H260" s="7"/>
      <c r="I260" s="158"/>
      <c r="J260" s="18"/>
    </row>
    <row r="261" spans="1:10" x14ac:dyDescent="0.35">
      <c r="A261" s="264"/>
      <c r="B261" s="274"/>
      <c r="C261" s="231"/>
      <c r="D261" s="231"/>
      <c r="E261" s="231"/>
      <c r="F261" s="3" t="s">
        <v>16</v>
      </c>
      <c r="G261" s="227">
        <f>H261+I261+J261</f>
        <v>0</v>
      </c>
      <c r="H261" s="232"/>
      <c r="I261" s="232"/>
      <c r="J261" s="225"/>
    </row>
    <row r="262" spans="1:10" x14ac:dyDescent="0.35">
      <c r="A262" s="264"/>
      <c r="B262" s="274"/>
      <c r="C262" s="231"/>
      <c r="D262" s="231"/>
      <c r="E262" s="231"/>
      <c r="F262" s="4" t="s">
        <v>17</v>
      </c>
      <c r="G262" s="228"/>
      <c r="H262" s="233"/>
      <c r="I262" s="233"/>
      <c r="J262" s="226"/>
    </row>
    <row r="263" spans="1:10" x14ac:dyDescent="0.35">
      <c r="A263" s="264"/>
      <c r="B263" s="274"/>
      <c r="C263" s="231"/>
      <c r="D263" s="231"/>
      <c r="E263" s="231"/>
      <c r="F263" s="3" t="s">
        <v>16</v>
      </c>
      <c r="G263" s="227">
        <f>H263+I263+J263</f>
        <v>0</v>
      </c>
      <c r="H263" s="232"/>
      <c r="I263" s="232"/>
      <c r="J263" s="225"/>
    </row>
    <row r="264" spans="1:10" ht="34.5" x14ac:dyDescent="0.35">
      <c r="A264" s="264"/>
      <c r="B264" s="274"/>
      <c r="C264" s="231"/>
      <c r="D264" s="231"/>
      <c r="E264" s="231"/>
      <c r="F264" s="4" t="s">
        <v>18</v>
      </c>
      <c r="G264" s="228"/>
      <c r="H264" s="233"/>
      <c r="I264" s="233"/>
      <c r="J264" s="226"/>
    </row>
    <row r="265" spans="1:10" x14ac:dyDescent="0.35">
      <c r="A265" s="264"/>
      <c r="B265" s="274"/>
      <c r="C265" s="231"/>
      <c r="D265" s="231"/>
      <c r="E265" s="231"/>
      <c r="F265" s="3" t="s">
        <v>16</v>
      </c>
      <c r="G265" s="227">
        <f>H265+I265+J265</f>
        <v>0</v>
      </c>
      <c r="H265" s="232"/>
      <c r="I265" s="232"/>
      <c r="J265" s="225"/>
    </row>
    <row r="266" spans="1:10" ht="23" x14ac:dyDescent="0.35">
      <c r="A266" s="264"/>
      <c r="B266" s="274"/>
      <c r="C266" s="231"/>
      <c r="D266" s="231"/>
      <c r="E266" s="231"/>
      <c r="F266" s="4" t="s">
        <v>19</v>
      </c>
      <c r="G266" s="228"/>
      <c r="H266" s="233"/>
      <c r="I266" s="233"/>
      <c r="J266" s="226"/>
    </row>
    <row r="267" spans="1:10" x14ac:dyDescent="0.35">
      <c r="A267" s="264"/>
      <c r="B267" s="274"/>
      <c r="C267" s="231"/>
      <c r="D267" s="231"/>
      <c r="E267" s="231"/>
      <c r="F267" s="2" t="s">
        <v>20</v>
      </c>
      <c r="G267" s="8">
        <f>G261+G263+G265</f>
        <v>0</v>
      </c>
      <c r="H267" s="9">
        <f>H261+H263+H265</f>
        <v>0</v>
      </c>
      <c r="I267" s="9">
        <f>I261+I263+I265</f>
        <v>0</v>
      </c>
      <c r="J267" s="19">
        <f>J261+J263+J265</f>
        <v>0</v>
      </c>
    </row>
    <row r="268" spans="1:10" x14ac:dyDescent="0.35">
      <c r="A268" s="264"/>
      <c r="B268" s="274"/>
      <c r="C268" s="231"/>
      <c r="D268" s="231"/>
      <c r="E268" s="231"/>
      <c r="F268" s="5" t="s">
        <v>21</v>
      </c>
      <c r="G268" s="8">
        <f>G259+G260+G267</f>
        <v>0</v>
      </c>
      <c r="H268" s="9">
        <f>H259+H260+H267</f>
        <v>0</v>
      </c>
      <c r="I268" s="9">
        <f>I259+I260+I267</f>
        <v>0</v>
      </c>
      <c r="J268" s="19">
        <f>J259+J260+J267</f>
        <v>0</v>
      </c>
    </row>
    <row r="269" spans="1:10" x14ac:dyDescent="0.35">
      <c r="A269" s="264"/>
      <c r="B269" s="275"/>
      <c r="C269" s="231"/>
      <c r="D269" s="231"/>
      <c r="E269" s="231"/>
      <c r="F269" s="5" t="s">
        <v>22</v>
      </c>
      <c r="G269" s="8">
        <f>SUM(H269:J269)</f>
        <v>0</v>
      </c>
      <c r="H269" s="9"/>
      <c r="I269" s="9"/>
      <c r="J269" s="19"/>
    </row>
    <row r="270" spans="1:10" ht="15" thickBot="1" x14ac:dyDescent="0.4">
      <c r="A270" s="264"/>
      <c r="B270" s="259" t="s">
        <v>42</v>
      </c>
      <c r="C270" s="259"/>
      <c r="D270" s="259"/>
      <c r="E270" s="259"/>
      <c r="F270" s="260"/>
      <c r="G270" s="11">
        <f>G268+G269+G257+G258</f>
        <v>0</v>
      </c>
      <c r="H270" s="11">
        <f>H268+H269+H257+H258</f>
        <v>0</v>
      </c>
      <c r="I270" s="11">
        <f>I268+I269+I257+I258</f>
        <v>0</v>
      </c>
      <c r="J270" s="33">
        <f>J268+J269+J257+J258</f>
        <v>0</v>
      </c>
    </row>
    <row r="271" spans="1:10" x14ac:dyDescent="0.35">
      <c r="A271" s="264"/>
      <c r="B271" s="272" t="s">
        <v>101</v>
      </c>
      <c r="C271" s="272"/>
      <c r="D271" s="272"/>
      <c r="E271" s="272"/>
      <c r="F271" s="273"/>
      <c r="G271" s="31">
        <f>SUM(G9,G20,G31,G42,G54,G66,G78,G89,G100,G111,G122,G133,G144,G155,G166,G178,G190,G201,G212,G224,G236,G248,G259)</f>
        <v>0</v>
      </c>
      <c r="H271" s="31">
        <f>H9+H20+H31+H42+H54+H66+H78+H89+H100+H111+H122+H133+H144+H155+H166+H178+H190+H201+H212+H224+H236+H248+H259</f>
        <v>0</v>
      </c>
      <c r="I271" s="172"/>
      <c r="J271" s="257">
        <f>IFERROR(G272/H271,0)</f>
        <v>0</v>
      </c>
    </row>
    <row r="272" spans="1:10" ht="15" thickBot="1" x14ac:dyDescent="0.4">
      <c r="A272" s="264"/>
      <c r="B272" s="261" t="s">
        <v>102</v>
      </c>
      <c r="C272" s="261"/>
      <c r="D272" s="261"/>
      <c r="E272" s="261"/>
      <c r="F272" s="262"/>
      <c r="G272" s="32">
        <f>SUM(G19,G30,G41,G52,G64,G76,G88,G99,G110,G121,G132,G143,G154,G165,G176,G188,G200,G211,G222,G234,G246,G269,G258)</f>
        <v>0</v>
      </c>
      <c r="H272" s="173"/>
      <c r="I272" s="174" t="s">
        <v>100</v>
      </c>
      <c r="J272" s="258"/>
    </row>
    <row r="273" spans="1:10" ht="15" thickBot="1" x14ac:dyDescent="0.4">
      <c r="A273" s="265"/>
      <c r="B273" s="270" t="s">
        <v>198</v>
      </c>
      <c r="C273" s="270"/>
      <c r="D273" s="270"/>
      <c r="E273" s="270"/>
      <c r="F273" s="271"/>
      <c r="G273" s="34">
        <f>SUM(G53,G65,G77,G177,G189,G223,G235,G247,G270)</f>
        <v>0</v>
      </c>
      <c r="H273" s="34">
        <f>SUM(H53,H65,H77,H177,H189,H223,H235,H247,H270)</f>
        <v>0</v>
      </c>
      <c r="I273" s="34">
        <f>SUM(I53,I65,I77,I177,I189,I223,I235,I247,I270)</f>
        <v>0</v>
      </c>
      <c r="J273" s="176">
        <f>SUM(J53,J65,J77,J177,J189,J223,J235,J247,J270)</f>
        <v>0</v>
      </c>
    </row>
    <row r="276" spans="1:10" x14ac:dyDescent="0.35">
      <c r="A276" s="209" t="s">
        <v>199</v>
      </c>
      <c r="B276" s="209"/>
      <c r="C276" s="209"/>
      <c r="D276" s="209"/>
      <c r="E276" s="209"/>
      <c r="F276" s="209"/>
      <c r="G276" s="209"/>
      <c r="H276" s="209"/>
      <c r="I276" s="209"/>
      <c r="J276" s="209"/>
    </row>
    <row r="277" spans="1:10" x14ac:dyDescent="0.35">
      <c r="A277" s="209"/>
      <c r="B277" s="209"/>
      <c r="C277" s="209"/>
      <c r="D277" s="209"/>
      <c r="E277" s="209"/>
      <c r="F277" s="209"/>
      <c r="G277" s="209"/>
      <c r="H277" s="209"/>
      <c r="I277" s="209"/>
      <c r="J277" s="209"/>
    </row>
    <row r="278" spans="1:10" x14ac:dyDescent="0.35">
      <c r="A278" s="210" t="s">
        <v>185</v>
      </c>
      <c r="B278" s="210"/>
      <c r="C278" s="210"/>
      <c r="D278" s="210"/>
      <c r="E278" s="210"/>
      <c r="F278" s="210"/>
      <c r="G278" s="210"/>
      <c r="H278" s="210"/>
      <c r="I278" s="210"/>
      <c r="J278" s="210"/>
    </row>
  </sheetData>
  <mergeCells count="383">
    <mergeCell ref="I11:I12"/>
    <mergeCell ref="I13:I14"/>
    <mergeCell ref="I15:I16"/>
    <mergeCell ref="I22:I23"/>
    <mergeCell ref="B2:G2"/>
    <mergeCell ref="B3:G3"/>
    <mergeCell ref="B4:G4"/>
    <mergeCell ref="G7:G8"/>
    <mergeCell ref="G11:G12"/>
    <mergeCell ref="B9:B52"/>
    <mergeCell ref="C42:C52"/>
    <mergeCell ref="D42:D52"/>
    <mergeCell ref="E42:E52"/>
    <mergeCell ref="C31:C41"/>
    <mergeCell ref="D31:D41"/>
    <mergeCell ref="E31:E41"/>
    <mergeCell ref="G33:G34"/>
    <mergeCell ref="C20:C30"/>
    <mergeCell ref="D20:D30"/>
    <mergeCell ref="E20:E30"/>
    <mergeCell ref="G22:G23"/>
    <mergeCell ref="G13:G14"/>
    <mergeCell ref="G15:G16"/>
    <mergeCell ref="C9:C19"/>
    <mergeCell ref="D9:D19"/>
    <mergeCell ref="E9:E19"/>
    <mergeCell ref="B5:G5"/>
    <mergeCell ref="J24:J25"/>
    <mergeCell ref="G26:G27"/>
    <mergeCell ref="H26:H27"/>
    <mergeCell ref="H33:H34"/>
    <mergeCell ref="A7:A8"/>
    <mergeCell ref="B7:B8"/>
    <mergeCell ref="C7:C8"/>
    <mergeCell ref="D7:E7"/>
    <mergeCell ref="F7:F8"/>
    <mergeCell ref="H7:H8"/>
    <mergeCell ref="H22:H23"/>
    <mergeCell ref="J22:J23"/>
    <mergeCell ref="J7:J8"/>
    <mergeCell ref="H11:H12"/>
    <mergeCell ref="J11:J12"/>
    <mergeCell ref="H13:H14"/>
    <mergeCell ref="J13:J14"/>
    <mergeCell ref="H15:H16"/>
    <mergeCell ref="J15:J16"/>
    <mergeCell ref="I7:I8"/>
    <mergeCell ref="J26:J27"/>
    <mergeCell ref="J33:J34"/>
    <mergeCell ref="G35:G36"/>
    <mergeCell ref="H35:H36"/>
    <mergeCell ref="J35:J36"/>
    <mergeCell ref="I24:I25"/>
    <mergeCell ref="I26:I27"/>
    <mergeCell ref="I33:I34"/>
    <mergeCell ref="I35:I36"/>
    <mergeCell ref="H24:H25"/>
    <mergeCell ref="G24:G25"/>
    <mergeCell ref="B53:F53"/>
    <mergeCell ref="G48:G49"/>
    <mergeCell ref="H48:H49"/>
    <mergeCell ref="J48:J49"/>
    <mergeCell ref="J37:J38"/>
    <mergeCell ref="G44:G45"/>
    <mergeCell ref="H44:H45"/>
    <mergeCell ref="J44:J45"/>
    <mergeCell ref="G46:G47"/>
    <mergeCell ref="H46:H47"/>
    <mergeCell ref="J46:J47"/>
    <mergeCell ref="I44:I45"/>
    <mergeCell ref="I46:I47"/>
    <mergeCell ref="I48:I49"/>
    <mergeCell ref="G37:G38"/>
    <mergeCell ref="H37:H38"/>
    <mergeCell ref="I37:I38"/>
    <mergeCell ref="J58:J59"/>
    <mergeCell ref="G60:G61"/>
    <mergeCell ref="H60:H61"/>
    <mergeCell ref="J60:J61"/>
    <mergeCell ref="G56:G57"/>
    <mergeCell ref="H56:H57"/>
    <mergeCell ref="G58:G59"/>
    <mergeCell ref="J56:J57"/>
    <mergeCell ref="I56:I57"/>
    <mergeCell ref="I58:I59"/>
    <mergeCell ref="I60:I61"/>
    <mergeCell ref="B65:F65"/>
    <mergeCell ref="B236:B246"/>
    <mergeCell ref="C236:C246"/>
    <mergeCell ref="D236:D246"/>
    <mergeCell ref="E236:E246"/>
    <mergeCell ref="H58:H59"/>
    <mergeCell ref="B54:B64"/>
    <mergeCell ref="C54:C64"/>
    <mergeCell ref="D54:D64"/>
    <mergeCell ref="E54:E64"/>
    <mergeCell ref="B77:F77"/>
    <mergeCell ref="B66:B76"/>
    <mergeCell ref="C66:C76"/>
    <mergeCell ref="D66:D76"/>
    <mergeCell ref="E66:E76"/>
    <mergeCell ref="G68:G69"/>
    <mergeCell ref="H68:H69"/>
    <mergeCell ref="C89:C99"/>
    <mergeCell ref="D89:D99"/>
    <mergeCell ref="E89:E99"/>
    <mergeCell ref="G91:G92"/>
    <mergeCell ref="H91:H92"/>
    <mergeCell ref="C100:C110"/>
    <mergeCell ref="D100:D110"/>
    <mergeCell ref="A276:J277"/>
    <mergeCell ref="A278:J278"/>
    <mergeCell ref="B247:F247"/>
    <mergeCell ref="B273:F273"/>
    <mergeCell ref="H238:H239"/>
    <mergeCell ref="J238:J239"/>
    <mergeCell ref="G240:G241"/>
    <mergeCell ref="H240:H241"/>
    <mergeCell ref="J240:J241"/>
    <mergeCell ref="G242:G243"/>
    <mergeCell ref="H242:H243"/>
    <mergeCell ref="J242:J243"/>
    <mergeCell ref="G238:G239"/>
    <mergeCell ref="B271:F271"/>
    <mergeCell ref="I238:I239"/>
    <mergeCell ref="I240:I241"/>
    <mergeCell ref="I242:I243"/>
    <mergeCell ref="B248:B269"/>
    <mergeCell ref="C248:C258"/>
    <mergeCell ref="D248:D258"/>
    <mergeCell ref="E248:E258"/>
    <mergeCell ref="G250:G251"/>
    <mergeCell ref="H250:H251"/>
    <mergeCell ref="I250:I251"/>
    <mergeCell ref="I68:I69"/>
    <mergeCell ref="J68:J69"/>
    <mergeCell ref="G70:G71"/>
    <mergeCell ref="H70:H71"/>
    <mergeCell ref="I70:I71"/>
    <mergeCell ref="J70:J71"/>
    <mergeCell ref="G72:G73"/>
    <mergeCell ref="H72:H73"/>
    <mergeCell ref="I72:I73"/>
    <mergeCell ref="J72:J73"/>
    <mergeCell ref="I91:I92"/>
    <mergeCell ref="J91:J92"/>
    <mergeCell ref="G93:G94"/>
    <mergeCell ref="H93:H94"/>
    <mergeCell ref="I93:I94"/>
    <mergeCell ref="J93:J94"/>
    <mergeCell ref="G95:G96"/>
    <mergeCell ref="H95:H96"/>
    <mergeCell ref="I95:I96"/>
    <mergeCell ref="J95:J96"/>
    <mergeCell ref="E100:E110"/>
    <mergeCell ref="G102:G103"/>
    <mergeCell ref="H102:H103"/>
    <mergeCell ref="I102:I103"/>
    <mergeCell ref="J102:J103"/>
    <mergeCell ref="G104:G105"/>
    <mergeCell ref="H104:H105"/>
    <mergeCell ref="I104:I105"/>
    <mergeCell ref="J104:J105"/>
    <mergeCell ref="G106:G107"/>
    <mergeCell ref="H106:H107"/>
    <mergeCell ref="I106:I107"/>
    <mergeCell ref="J106:J107"/>
    <mergeCell ref="C111:C121"/>
    <mergeCell ref="D111:D121"/>
    <mergeCell ref="E111:E121"/>
    <mergeCell ref="G113:G114"/>
    <mergeCell ref="H113:H114"/>
    <mergeCell ref="I113:I114"/>
    <mergeCell ref="J113:J114"/>
    <mergeCell ref="G115:G116"/>
    <mergeCell ref="H115:H116"/>
    <mergeCell ref="I115:I116"/>
    <mergeCell ref="J115:J116"/>
    <mergeCell ref="G117:G118"/>
    <mergeCell ref="H117:H118"/>
    <mergeCell ref="I117:I118"/>
    <mergeCell ref="J117:J118"/>
    <mergeCell ref="C122:C132"/>
    <mergeCell ref="D122:D132"/>
    <mergeCell ref="E122:E132"/>
    <mergeCell ref="G124:G125"/>
    <mergeCell ref="H124:H125"/>
    <mergeCell ref="I124:I125"/>
    <mergeCell ref="J124:J125"/>
    <mergeCell ref="G126:G127"/>
    <mergeCell ref="H126:H127"/>
    <mergeCell ref="I126:I127"/>
    <mergeCell ref="J126:J127"/>
    <mergeCell ref="G128:G129"/>
    <mergeCell ref="H128:H129"/>
    <mergeCell ref="I128:I129"/>
    <mergeCell ref="J128:J129"/>
    <mergeCell ref="C78:C88"/>
    <mergeCell ref="D78:D88"/>
    <mergeCell ref="E78:E88"/>
    <mergeCell ref="G80:G81"/>
    <mergeCell ref="H80:H81"/>
    <mergeCell ref="I80:I81"/>
    <mergeCell ref="J80:J81"/>
    <mergeCell ref="G82:G83"/>
    <mergeCell ref="H82:H83"/>
    <mergeCell ref="I82:I83"/>
    <mergeCell ref="J82:J83"/>
    <mergeCell ref="G84:G85"/>
    <mergeCell ref="H84:H85"/>
    <mergeCell ref="I84:I85"/>
    <mergeCell ref="J84:J85"/>
    <mergeCell ref="C133:C143"/>
    <mergeCell ref="D133:D143"/>
    <mergeCell ref="E133:E143"/>
    <mergeCell ref="G135:G136"/>
    <mergeCell ref="H135:H136"/>
    <mergeCell ref="I135:I136"/>
    <mergeCell ref="J135:J136"/>
    <mergeCell ref="G137:G138"/>
    <mergeCell ref="H137:H138"/>
    <mergeCell ref="I137:I138"/>
    <mergeCell ref="J137:J138"/>
    <mergeCell ref="G139:G140"/>
    <mergeCell ref="H139:H140"/>
    <mergeCell ref="I139:I140"/>
    <mergeCell ref="J139:J140"/>
    <mergeCell ref="C144:C154"/>
    <mergeCell ref="D144:D154"/>
    <mergeCell ref="E144:E154"/>
    <mergeCell ref="G146:G147"/>
    <mergeCell ref="H146:H147"/>
    <mergeCell ref="I146:I147"/>
    <mergeCell ref="J146:J147"/>
    <mergeCell ref="G148:G149"/>
    <mergeCell ref="H148:H149"/>
    <mergeCell ref="I148:I149"/>
    <mergeCell ref="J148:J149"/>
    <mergeCell ref="G150:G151"/>
    <mergeCell ref="H150:H151"/>
    <mergeCell ref="I150:I151"/>
    <mergeCell ref="J150:J151"/>
    <mergeCell ref="E155:E165"/>
    <mergeCell ref="G157:G158"/>
    <mergeCell ref="H157:H158"/>
    <mergeCell ref="I157:I158"/>
    <mergeCell ref="J157:J158"/>
    <mergeCell ref="G159:G160"/>
    <mergeCell ref="H159:H160"/>
    <mergeCell ref="I159:I160"/>
    <mergeCell ref="J159:J160"/>
    <mergeCell ref="G161:G162"/>
    <mergeCell ref="H161:H162"/>
    <mergeCell ref="I161:I162"/>
    <mergeCell ref="J161:J162"/>
    <mergeCell ref="H192:H193"/>
    <mergeCell ref="I192:I193"/>
    <mergeCell ref="J192:J193"/>
    <mergeCell ref="G194:G195"/>
    <mergeCell ref="H168:H169"/>
    <mergeCell ref="I168:I169"/>
    <mergeCell ref="J168:J169"/>
    <mergeCell ref="G170:G171"/>
    <mergeCell ref="H170:H171"/>
    <mergeCell ref="I170:I171"/>
    <mergeCell ref="J170:J171"/>
    <mergeCell ref="G172:G173"/>
    <mergeCell ref="H172:H173"/>
    <mergeCell ref="I172:I173"/>
    <mergeCell ref="J172:J173"/>
    <mergeCell ref="H194:H195"/>
    <mergeCell ref="I194:I195"/>
    <mergeCell ref="J194:J195"/>
    <mergeCell ref="G168:G169"/>
    <mergeCell ref="E178:E188"/>
    <mergeCell ref="G180:G181"/>
    <mergeCell ref="H180:H181"/>
    <mergeCell ref="I180:I181"/>
    <mergeCell ref="J180:J181"/>
    <mergeCell ref="G182:G183"/>
    <mergeCell ref="H182:H183"/>
    <mergeCell ref="I182:I183"/>
    <mergeCell ref="J182:J183"/>
    <mergeCell ref="G184:G185"/>
    <mergeCell ref="H184:H185"/>
    <mergeCell ref="I184:I185"/>
    <mergeCell ref="J184:J185"/>
    <mergeCell ref="G230:G231"/>
    <mergeCell ref="H230:H231"/>
    <mergeCell ref="I230:I231"/>
    <mergeCell ref="J230:J231"/>
    <mergeCell ref="G207:G208"/>
    <mergeCell ref="H207:H208"/>
    <mergeCell ref="I207:I208"/>
    <mergeCell ref="J207:J208"/>
    <mergeCell ref="C212:C222"/>
    <mergeCell ref="D212:D222"/>
    <mergeCell ref="E212:E222"/>
    <mergeCell ref="G214:G215"/>
    <mergeCell ref="H214:H215"/>
    <mergeCell ref="I214:I215"/>
    <mergeCell ref="J214:J215"/>
    <mergeCell ref="G216:G217"/>
    <mergeCell ref="H216:H217"/>
    <mergeCell ref="I216:I217"/>
    <mergeCell ref="J216:J217"/>
    <mergeCell ref="G218:G219"/>
    <mergeCell ref="H218:H219"/>
    <mergeCell ref="I218:I219"/>
    <mergeCell ref="J218:J219"/>
    <mergeCell ref="C201:C211"/>
    <mergeCell ref="C155:C165"/>
    <mergeCell ref="D155:D165"/>
    <mergeCell ref="H226:H227"/>
    <mergeCell ref="I226:I227"/>
    <mergeCell ref="J226:J227"/>
    <mergeCell ref="G228:G229"/>
    <mergeCell ref="H228:H229"/>
    <mergeCell ref="I228:I229"/>
    <mergeCell ref="J228:J229"/>
    <mergeCell ref="D201:D211"/>
    <mergeCell ref="G196:G197"/>
    <mergeCell ref="H196:H197"/>
    <mergeCell ref="I196:I197"/>
    <mergeCell ref="J196:J197"/>
    <mergeCell ref="H205:H206"/>
    <mergeCell ref="I205:I206"/>
    <mergeCell ref="J205:J206"/>
    <mergeCell ref="H203:H204"/>
    <mergeCell ref="I203:I204"/>
    <mergeCell ref="J203:J204"/>
    <mergeCell ref="B177:F177"/>
    <mergeCell ref="B178:B188"/>
    <mergeCell ref="C178:C188"/>
    <mergeCell ref="D178:D188"/>
    <mergeCell ref="G254:G255"/>
    <mergeCell ref="H254:H255"/>
    <mergeCell ref="I254:I255"/>
    <mergeCell ref="J254:J255"/>
    <mergeCell ref="B235:F235"/>
    <mergeCell ref="B78:B176"/>
    <mergeCell ref="B223:F223"/>
    <mergeCell ref="B224:B234"/>
    <mergeCell ref="C224:C234"/>
    <mergeCell ref="D224:D234"/>
    <mergeCell ref="E224:E234"/>
    <mergeCell ref="G226:G227"/>
    <mergeCell ref="G205:G206"/>
    <mergeCell ref="B189:F189"/>
    <mergeCell ref="B190:B222"/>
    <mergeCell ref="C190:C200"/>
    <mergeCell ref="D190:D200"/>
    <mergeCell ref="E190:E200"/>
    <mergeCell ref="G192:G193"/>
    <mergeCell ref="E201:E211"/>
    <mergeCell ref="G203:G204"/>
    <mergeCell ref="C166:C176"/>
    <mergeCell ref="D166:D176"/>
    <mergeCell ref="E166:E176"/>
    <mergeCell ref="B270:F270"/>
    <mergeCell ref="J271:J272"/>
    <mergeCell ref="B272:F272"/>
    <mergeCell ref="A9:A273"/>
    <mergeCell ref="C259:C269"/>
    <mergeCell ref="D259:D269"/>
    <mergeCell ref="E259:E269"/>
    <mergeCell ref="G261:G262"/>
    <mergeCell ref="H261:H262"/>
    <mergeCell ref="I261:I262"/>
    <mergeCell ref="J261:J262"/>
    <mergeCell ref="G263:G264"/>
    <mergeCell ref="H263:H264"/>
    <mergeCell ref="I263:I264"/>
    <mergeCell ref="J263:J264"/>
    <mergeCell ref="G265:G266"/>
    <mergeCell ref="H265:H266"/>
    <mergeCell ref="I265:I266"/>
    <mergeCell ref="J265:J266"/>
    <mergeCell ref="J250:J251"/>
    <mergeCell ref="G252:G253"/>
    <mergeCell ref="H252:H253"/>
    <mergeCell ref="I252:I253"/>
    <mergeCell ref="J252:J253"/>
  </mergeCells>
  <pageMargins left="0.23622047244094491" right="0.23622047244094491" top="0.90416666666666667" bottom="0.74803149606299213" header="0" footer="0.31496062992125984"/>
  <pageSetup paperSize="9" scale="15" orientation="portrait" r:id="rId1"/>
  <headerFooter>
    <oddHeader>&amp;L&amp;G&amp;R&amp;G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52"/>
  <sheetViews>
    <sheetView view="pageBreakPreview" zoomScaleNormal="100" zoomScaleSheetLayoutView="100" workbookViewId="0">
      <selection activeCell="N11" sqref="N11"/>
    </sheetView>
  </sheetViews>
  <sheetFormatPr baseColWidth="10" defaultRowHeight="14.5" x14ac:dyDescent="0.35"/>
  <cols>
    <col min="1" max="1" width="13.26953125" customWidth="1"/>
    <col min="2" max="2" width="11" bestFit="1" customWidth="1"/>
    <col min="3" max="3" width="9.7265625" customWidth="1"/>
    <col min="4" max="4" width="5.26953125" customWidth="1"/>
    <col min="5" max="5" width="5.54296875" customWidth="1"/>
    <col min="6" max="6" width="26.7265625" customWidth="1"/>
    <col min="7" max="7" width="18.26953125" customWidth="1"/>
    <col min="8" max="8" width="12.7265625" customWidth="1"/>
    <col min="9" max="9" width="14.26953125" customWidth="1"/>
    <col min="10" max="10" width="12.26953125" customWidth="1"/>
  </cols>
  <sheetData>
    <row r="1" spans="1:10" ht="15" thickBot="1" x14ac:dyDescent="0.4"/>
    <row r="2" spans="1:10" ht="15" thickBot="1" x14ac:dyDescent="0.4">
      <c r="A2" s="1" t="s">
        <v>0</v>
      </c>
      <c r="B2" s="245"/>
      <c r="C2" s="246"/>
      <c r="D2" s="246"/>
      <c r="E2" s="246"/>
      <c r="F2" s="246"/>
      <c r="G2" s="247"/>
    </row>
    <row r="3" spans="1:10" ht="15" thickBot="1" x14ac:dyDescent="0.4">
      <c r="A3" s="1" t="s">
        <v>1</v>
      </c>
      <c r="B3" s="248" t="s">
        <v>206</v>
      </c>
      <c r="C3" s="249"/>
      <c r="D3" s="249"/>
      <c r="E3" s="249"/>
      <c r="F3" s="249"/>
      <c r="G3" s="250"/>
    </row>
    <row r="4" spans="1:10" ht="15" thickBot="1" x14ac:dyDescent="0.4">
      <c r="A4" s="1" t="s">
        <v>2</v>
      </c>
      <c r="B4" s="245"/>
      <c r="C4" s="246"/>
      <c r="D4" s="246"/>
      <c r="E4" s="246"/>
      <c r="F4" s="246"/>
      <c r="G4" s="247"/>
    </row>
    <row r="5" spans="1:10" ht="15" thickBot="1" x14ac:dyDescent="0.4">
      <c r="A5" s="166" t="s">
        <v>187</v>
      </c>
      <c r="B5" s="245" t="s">
        <v>205</v>
      </c>
      <c r="C5" s="246"/>
      <c r="D5" s="246"/>
      <c r="E5" s="246"/>
      <c r="F5" s="246"/>
      <c r="G5" s="247"/>
    </row>
    <row r="6" spans="1:10" ht="15" thickBot="1" x14ac:dyDescent="0.4"/>
    <row r="7" spans="1:10" ht="15" customHeight="1" x14ac:dyDescent="0.35">
      <c r="A7" s="297" t="s">
        <v>7</v>
      </c>
      <c r="B7" s="277" t="s">
        <v>8</v>
      </c>
      <c r="C7" s="277" t="s">
        <v>9</v>
      </c>
      <c r="D7" s="279" t="s">
        <v>10</v>
      </c>
      <c r="E7" s="279"/>
      <c r="F7" s="300" t="s">
        <v>13</v>
      </c>
      <c r="G7" s="300" t="s">
        <v>182</v>
      </c>
      <c r="H7" s="295" t="s">
        <v>207</v>
      </c>
      <c r="I7" s="295" t="s">
        <v>181</v>
      </c>
      <c r="J7" s="295" t="s">
        <v>183</v>
      </c>
    </row>
    <row r="8" spans="1:10" ht="35.25" customHeight="1" thickBot="1" x14ac:dyDescent="0.4">
      <c r="A8" s="298"/>
      <c r="B8" s="299"/>
      <c r="C8" s="299"/>
      <c r="D8" s="37" t="s">
        <v>11</v>
      </c>
      <c r="E8" s="37" t="s">
        <v>12</v>
      </c>
      <c r="F8" s="301"/>
      <c r="G8" s="301"/>
      <c r="H8" s="296"/>
      <c r="I8" s="242"/>
      <c r="J8" s="296"/>
    </row>
    <row r="9" spans="1:10" ht="15" customHeight="1" x14ac:dyDescent="0.35">
      <c r="A9" s="286" t="s">
        <v>196</v>
      </c>
      <c r="B9" s="238" t="s">
        <v>62</v>
      </c>
      <c r="C9" s="240" t="s">
        <v>58</v>
      </c>
      <c r="D9" s="240"/>
      <c r="E9" s="240"/>
      <c r="F9" s="23" t="s">
        <v>14</v>
      </c>
      <c r="G9" s="24">
        <f>H9+I9+J9</f>
        <v>0</v>
      </c>
      <c r="H9" s="25"/>
      <c r="I9" s="159"/>
      <c r="J9" s="26"/>
    </row>
    <row r="10" spans="1:10" x14ac:dyDescent="0.35">
      <c r="A10" s="287"/>
      <c r="B10" s="230"/>
      <c r="C10" s="231"/>
      <c r="D10" s="231"/>
      <c r="E10" s="231"/>
      <c r="F10" s="2" t="s">
        <v>15</v>
      </c>
      <c r="G10" s="6">
        <f>H10+I10+J10</f>
        <v>0</v>
      </c>
      <c r="H10" s="7"/>
      <c r="I10" s="158"/>
      <c r="J10" s="18"/>
    </row>
    <row r="11" spans="1:10" x14ac:dyDescent="0.35">
      <c r="A11" s="287"/>
      <c r="B11" s="230"/>
      <c r="C11" s="231"/>
      <c r="D11" s="231"/>
      <c r="E11" s="231"/>
      <c r="F11" s="3" t="s">
        <v>16</v>
      </c>
      <c r="G11" s="227">
        <f>H11+I11+J11</f>
        <v>0</v>
      </c>
      <c r="H11" s="223"/>
      <c r="I11" s="223"/>
      <c r="J11" s="225"/>
    </row>
    <row r="12" spans="1:10" x14ac:dyDescent="0.35">
      <c r="A12" s="287"/>
      <c r="B12" s="230"/>
      <c r="C12" s="231"/>
      <c r="D12" s="231"/>
      <c r="E12" s="231"/>
      <c r="F12" s="4" t="s">
        <v>17</v>
      </c>
      <c r="G12" s="228"/>
      <c r="H12" s="224"/>
      <c r="I12" s="224"/>
      <c r="J12" s="226"/>
    </row>
    <row r="13" spans="1:10" x14ac:dyDescent="0.35">
      <c r="A13" s="287"/>
      <c r="B13" s="230"/>
      <c r="C13" s="231"/>
      <c r="D13" s="231"/>
      <c r="E13" s="231"/>
      <c r="F13" s="3" t="s">
        <v>16</v>
      </c>
      <c r="G13" s="227">
        <f>H13+I13+J13</f>
        <v>0</v>
      </c>
      <c r="H13" s="223"/>
      <c r="I13" s="223"/>
      <c r="J13" s="225"/>
    </row>
    <row r="14" spans="1:10" ht="34.5" x14ac:dyDescent="0.35">
      <c r="A14" s="287"/>
      <c r="B14" s="230"/>
      <c r="C14" s="231"/>
      <c r="D14" s="231"/>
      <c r="E14" s="231"/>
      <c r="F14" s="4" t="s">
        <v>18</v>
      </c>
      <c r="G14" s="228"/>
      <c r="H14" s="224"/>
      <c r="I14" s="224"/>
      <c r="J14" s="226"/>
    </row>
    <row r="15" spans="1:10" x14ac:dyDescent="0.35">
      <c r="A15" s="287"/>
      <c r="B15" s="230"/>
      <c r="C15" s="231"/>
      <c r="D15" s="231"/>
      <c r="E15" s="231"/>
      <c r="F15" s="3" t="s">
        <v>16</v>
      </c>
      <c r="G15" s="227">
        <f>H15+I15+J15</f>
        <v>0</v>
      </c>
      <c r="H15" s="223"/>
      <c r="I15" s="223"/>
      <c r="J15" s="225"/>
    </row>
    <row r="16" spans="1:10" ht="23" x14ac:dyDescent="0.35">
      <c r="A16" s="287"/>
      <c r="B16" s="230"/>
      <c r="C16" s="231"/>
      <c r="D16" s="231"/>
      <c r="E16" s="231"/>
      <c r="F16" s="4" t="s">
        <v>19</v>
      </c>
      <c r="G16" s="228"/>
      <c r="H16" s="224"/>
      <c r="I16" s="224"/>
      <c r="J16" s="226"/>
    </row>
    <row r="17" spans="1:10" x14ac:dyDescent="0.35">
      <c r="A17" s="287"/>
      <c r="B17" s="230"/>
      <c r="C17" s="231"/>
      <c r="D17" s="231"/>
      <c r="E17" s="231"/>
      <c r="F17" s="2" t="s">
        <v>20</v>
      </c>
      <c r="G17" s="8">
        <f>G11+G13+G15</f>
        <v>0</v>
      </c>
      <c r="H17" s="9">
        <f>H11+H13+H15</f>
        <v>0</v>
      </c>
      <c r="I17" s="9">
        <f>I11+I13+I15</f>
        <v>0</v>
      </c>
      <c r="J17" s="19">
        <f>J11+J13+J15</f>
        <v>0</v>
      </c>
    </row>
    <row r="18" spans="1:10" x14ac:dyDescent="0.35">
      <c r="A18" s="287"/>
      <c r="B18" s="230"/>
      <c r="C18" s="231"/>
      <c r="D18" s="231"/>
      <c r="E18" s="231"/>
      <c r="F18" s="5" t="s">
        <v>21</v>
      </c>
      <c r="G18" s="8">
        <f>G9+G10+G17</f>
        <v>0</v>
      </c>
      <c r="H18" s="9">
        <f>H9+H10+H17</f>
        <v>0</v>
      </c>
      <c r="I18" s="9">
        <f>I9+I10+I17</f>
        <v>0</v>
      </c>
      <c r="J18" s="19">
        <f>J9+J10+J17</f>
        <v>0</v>
      </c>
    </row>
    <row r="19" spans="1:10" x14ac:dyDescent="0.35">
      <c r="A19" s="287"/>
      <c r="B19" s="230"/>
      <c r="C19" s="231"/>
      <c r="D19" s="231"/>
      <c r="E19" s="231"/>
      <c r="F19" s="5" t="s">
        <v>22</v>
      </c>
      <c r="G19" s="8">
        <f>SUM(H19:J19)</f>
        <v>0</v>
      </c>
      <c r="H19" s="9"/>
      <c r="I19" s="9"/>
      <c r="J19" s="19"/>
    </row>
    <row r="20" spans="1:10" x14ac:dyDescent="0.35">
      <c r="A20" s="287"/>
      <c r="B20" s="230"/>
      <c r="C20" s="231" t="s">
        <v>59</v>
      </c>
      <c r="D20" s="231"/>
      <c r="E20" s="231"/>
      <c r="F20" s="2" t="s">
        <v>14</v>
      </c>
      <c r="G20" s="6">
        <f>H20+I20+J20</f>
        <v>0</v>
      </c>
      <c r="H20" s="7"/>
      <c r="I20" s="158"/>
      <c r="J20" s="18"/>
    </row>
    <row r="21" spans="1:10" x14ac:dyDescent="0.35">
      <c r="A21" s="287"/>
      <c r="B21" s="230"/>
      <c r="C21" s="231"/>
      <c r="D21" s="231"/>
      <c r="E21" s="231"/>
      <c r="F21" s="2" t="s">
        <v>15</v>
      </c>
      <c r="G21" s="6">
        <f>H21+I21+J21</f>
        <v>0</v>
      </c>
      <c r="H21" s="7"/>
      <c r="I21" s="158"/>
      <c r="J21" s="18"/>
    </row>
    <row r="22" spans="1:10" x14ac:dyDescent="0.35">
      <c r="A22" s="287"/>
      <c r="B22" s="230"/>
      <c r="C22" s="231"/>
      <c r="D22" s="231"/>
      <c r="E22" s="231"/>
      <c r="F22" s="3" t="s">
        <v>16</v>
      </c>
      <c r="G22" s="227">
        <f>H22+I22+J22</f>
        <v>0</v>
      </c>
      <c r="H22" s="232"/>
      <c r="I22" s="232"/>
      <c r="J22" s="225"/>
    </row>
    <row r="23" spans="1:10" x14ac:dyDescent="0.35">
      <c r="A23" s="287"/>
      <c r="B23" s="230"/>
      <c r="C23" s="231"/>
      <c r="D23" s="231"/>
      <c r="E23" s="231"/>
      <c r="F23" s="4" t="s">
        <v>17</v>
      </c>
      <c r="G23" s="228"/>
      <c r="H23" s="233"/>
      <c r="I23" s="233"/>
      <c r="J23" s="226"/>
    </row>
    <row r="24" spans="1:10" x14ac:dyDescent="0.35">
      <c r="A24" s="287"/>
      <c r="B24" s="230"/>
      <c r="C24" s="231"/>
      <c r="D24" s="231"/>
      <c r="E24" s="231"/>
      <c r="F24" s="3" t="s">
        <v>16</v>
      </c>
      <c r="G24" s="227">
        <f>H24+I24+J24</f>
        <v>0</v>
      </c>
      <c r="H24" s="232"/>
      <c r="I24" s="232"/>
      <c r="J24" s="225"/>
    </row>
    <row r="25" spans="1:10" ht="34.5" x14ac:dyDescent="0.35">
      <c r="A25" s="287"/>
      <c r="B25" s="230"/>
      <c r="C25" s="231"/>
      <c r="D25" s="231"/>
      <c r="E25" s="231"/>
      <c r="F25" s="4" t="s">
        <v>18</v>
      </c>
      <c r="G25" s="228"/>
      <c r="H25" s="233"/>
      <c r="I25" s="233"/>
      <c r="J25" s="226"/>
    </row>
    <row r="26" spans="1:10" x14ac:dyDescent="0.35">
      <c r="A26" s="287"/>
      <c r="B26" s="230"/>
      <c r="C26" s="231"/>
      <c r="D26" s="231"/>
      <c r="E26" s="231"/>
      <c r="F26" s="3" t="s">
        <v>16</v>
      </c>
      <c r="G26" s="227">
        <f>H26+I26+J26</f>
        <v>0</v>
      </c>
      <c r="H26" s="232"/>
      <c r="I26" s="232"/>
      <c r="J26" s="225"/>
    </row>
    <row r="27" spans="1:10" ht="23" x14ac:dyDescent="0.35">
      <c r="A27" s="287"/>
      <c r="B27" s="230"/>
      <c r="C27" s="231"/>
      <c r="D27" s="231"/>
      <c r="E27" s="231"/>
      <c r="F27" s="4" t="s">
        <v>19</v>
      </c>
      <c r="G27" s="228"/>
      <c r="H27" s="233"/>
      <c r="I27" s="233"/>
      <c r="J27" s="226"/>
    </row>
    <row r="28" spans="1:10" x14ac:dyDescent="0.35">
      <c r="A28" s="287"/>
      <c r="B28" s="230"/>
      <c r="C28" s="231"/>
      <c r="D28" s="231"/>
      <c r="E28" s="231"/>
      <c r="F28" s="2" t="s">
        <v>20</v>
      </c>
      <c r="G28" s="8">
        <f>G22+G24+G26</f>
        <v>0</v>
      </c>
      <c r="H28" s="9">
        <f>H22+H24+H26</f>
        <v>0</v>
      </c>
      <c r="I28" s="9">
        <f>I22+I24+I26</f>
        <v>0</v>
      </c>
      <c r="J28" s="19">
        <f>J22+J24+J26</f>
        <v>0</v>
      </c>
    </row>
    <row r="29" spans="1:10" x14ac:dyDescent="0.35">
      <c r="A29" s="287"/>
      <c r="B29" s="230"/>
      <c r="C29" s="231"/>
      <c r="D29" s="231"/>
      <c r="E29" s="231"/>
      <c r="F29" s="5" t="s">
        <v>21</v>
      </c>
      <c r="G29" s="8">
        <f>G20+G21+G28</f>
        <v>0</v>
      </c>
      <c r="H29" s="9">
        <f>H20+H21+H28</f>
        <v>0</v>
      </c>
      <c r="I29" s="9">
        <f>I20+I21+I28</f>
        <v>0</v>
      </c>
      <c r="J29" s="19">
        <f>J20+J21+J28</f>
        <v>0</v>
      </c>
    </row>
    <row r="30" spans="1:10" x14ac:dyDescent="0.35">
      <c r="A30" s="287"/>
      <c r="B30" s="230"/>
      <c r="C30" s="231"/>
      <c r="D30" s="231"/>
      <c r="E30" s="231"/>
      <c r="F30" s="5" t="s">
        <v>22</v>
      </c>
      <c r="G30" s="8">
        <f>SUM(H30:J30)</f>
        <v>0</v>
      </c>
      <c r="H30" s="9"/>
      <c r="I30" s="9"/>
      <c r="J30" s="19"/>
    </row>
    <row r="31" spans="1:10" x14ac:dyDescent="0.35">
      <c r="A31" s="287"/>
      <c r="B31" s="230"/>
      <c r="C31" s="231" t="s">
        <v>60</v>
      </c>
      <c r="D31" s="231"/>
      <c r="E31" s="231"/>
      <c r="F31" s="2" t="s">
        <v>14</v>
      </c>
      <c r="G31" s="6">
        <f>H31+I31+J31</f>
        <v>0</v>
      </c>
      <c r="H31" s="7"/>
      <c r="I31" s="158"/>
      <c r="J31" s="18"/>
    </row>
    <row r="32" spans="1:10" x14ac:dyDescent="0.35">
      <c r="A32" s="287"/>
      <c r="B32" s="230"/>
      <c r="C32" s="231"/>
      <c r="D32" s="231"/>
      <c r="E32" s="231"/>
      <c r="F32" s="2" t="s">
        <v>15</v>
      </c>
      <c r="G32" s="6">
        <f>H32+I32+J32</f>
        <v>0</v>
      </c>
      <c r="H32" s="7"/>
      <c r="I32" s="158"/>
      <c r="J32" s="18"/>
    </row>
    <row r="33" spans="1:10" x14ac:dyDescent="0.35">
      <c r="A33" s="287"/>
      <c r="B33" s="230"/>
      <c r="C33" s="231"/>
      <c r="D33" s="231"/>
      <c r="E33" s="231"/>
      <c r="F33" s="3" t="s">
        <v>16</v>
      </c>
      <c r="G33" s="227">
        <f>H33+I33+J33</f>
        <v>0</v>
      </c>
      <c r="H33" s="223"/>
      <c r="I33" s="223"/>
      <c r="J33" s="225"/>
    </row>
    <row r="34" spans="1:10" x14ac:dyDescent="0.35">
      <c r="A34" s="287"/>
      <c r="B34" s="230"/>
      <c r="C34" s="231"/>
      <c r="D34" s="231"/>
      <c r="E34" s="231"/>
      <c r="F34" s="4" t="s">
        <v>17</v>
      </c>
      <c r="G34" s="228"/>
      <c r="H34" s="224"/>
      <c r="I34" s="224"/>
      <c r="J34" s="226"/>
    </row>
    <row r="35" spans="1:10" x14ac:dyDescent="0.35">
      <c r="A35" s="287"/>
      <c r="B35" s="230"/>
      <c r="C35" s="231"/>
      <c r="D35" s="231"/>
      <c r="E35" s="231"/>
      <c r="F35" s="3" t="s">
        <v>16</v>
      </c>
      <c r="G35" s="227">
        <f>H35+I35+J35</f>
        <v>0</v>
      </c>
      <c r="H35" s="223"/>
      <c r="I35" s="223"/>
      <c r="J35" s="225"/>
    </row>
    <row r="36" spans="1:10" ht="34.5" x14ac:dyDescent="0.35">
      <c r="A36" s="287"/>
      <c r="B36" s="230"/>
      <c r="C36" s="231"/>
      <c r="D36" s="231"/>
      <c r="E36" s="231"/>
      <c r="F36" s="4" t="s">
        <v>18</v>
      </c>
      <c r="G36" s="228"/>
      <c r="H36" s="224"/>
      <c r="I36" s="224"/>
      <c r="J36" s="226"/>
    </row>
    <row r="37" spans="1:10" x14ac:dyDescent="0.35">
      <c r="A37" s="287"/>
      <c r="B37" s="230"/>
      <c r="C37" s="231"/>
      <c r="D37" s="231"/>
      <c r="E37" s="231"/>
      <c r="F37" s="3" t="s">
        <v>16</v>
      </c>
      <c r="G37" s="227">
        <f>H37+I37+J37</f>
        <v>0</v>
      </c>
      <c r="H37" s="223"/>
      <c r="I37" s="223"/>
      <c r="J37" s="225"/>
    </row>
    <row r="38" spans="1:10" ht="23" x14ac:dyDescent="0.35">
      <c r="A38" s="287"/>
      <c r="B38" s="230"/>
      <c r="C38" s="231"/>
      <c r="D38" s="231"/>
      <c r="E38" s="231"/>
      <c r="F38" s="4" t="s">
        <v>19</v>
      </c>
      <c r="G38" s="228"/>
      <c r="H38" s="224"/>
      <c r="I38" s="224"/>
      <c r="J38" s="226"/>
    </row>
    <row r="39" spans="1:10" x14ac:dyDescent="0.35">
      <c r="A39" s="287"/>
      <c r="B39" s="230"/>
      <c r="C39" s="231"/>
      <c r="D39" s="231"/>
      <c r="E39" s="231"/>
      <c r="F39" s="2" t="s">
        <v>20</v>
      </c>
      <c r="G39" s="8">
        <f>G33+G35+G37</f>
        <v>0</v>
      </c>
      <c r="H39" s="9">
        <f>H33+H35+H37</f>
        <v>0</v>
      </c>
      <c r="I39" s="9">
        <f>I33+I35+I37</f>
        <v>0</v>
      </c>
      <c r="J39" s="19">
        <f>J33+J35+J37</f>
        <v>0</v>
      </c>
    </row>
    <row r="40" spans="1:10" x14ac:dyDescent="0.35">
      <c r="A40" s="287"/>
      <c r="B40" s="230"/>
      <c r="C40" s="231"/>
      <c r="D40" s="231"/>
      <c r="E40" s="231"/>
      <c r="F40" s="5" t="s">
        <v>21</v>
      </c>
      <c r="G40" s="8">
        <f>G31+G32+G39</f>
        <v>0</v>
      </c>
      <c r="H40" s="9">
        <f>H31+H32+H39</f>
        <v>0</v>
      </c>
      <c r="I40" s="9">
        <f>I31+I32+I39</f>
        <v>0</v>
      </c>
      <c r="J40" s="19">
        <f>J31+J32+J39</f>
        <v>0</v>
      </c>
    </row>
    <row r="41" spans="1:10" x14ac:dyDescent="0.35">
      <c r="A41" s="287"/>
      <c r="B41" s="239"/>
      <c r="C41" s="231"/>
      <c r="D41" s="231"/>
      <c r="E41" s="231"/>
      <c r="F41" s="5" t="s">
        <v>22</v>
      </c>
      <c r="G41" s="8">
        <f>SUM(H41:J41)</f>
        <v>0</v>
      </c>
      <c r="H41" s="9"/>
      <c r="I41" s="9"/>
      <c r="J41" s="19"/>
    </row>
    <row r="42" spans="1:10" x14ac:dyDescent="0.35">
      <c r="A42" s="287"/>
      <c r="B42" s="283" t="s">
        <v>61</v>
      </c>
      <c r="C42" s="284"/>
      <c r="D42" s="284"/>
      <c r="E42" s="284"/>
      <c r="F42" s="285"/>
      <c r="G42" s="12">
        <f>G18+G19+G29+G40+G30+G41</f>
        <v>0</v>
      </c>
      <c r="H42" s="12">
        <f>H18+H19+H29+H30+H40+H41</f>
        <v>0</v>
      </c>
      <c r="I42" s="12">
        <f>I18+I19+I29+I30+I40+I41</f>
        <v>0</v>
      </c>
      <c r="J42" s="38">
        <f>J18+J19+J29+J30+J40+J41</f>
        <v>0</v>
      </c>
    </row>
    <row r="43" spans="1:10" x14ac:dyDescent="0.35">
      <c r="A43" s="287"/>
      <c r="B43" s="229" t="s">
        <v>97</v>
      </c>
      <c r="C43" s="231" t="s">
        <v>78</v>
      </c>
      <c r="D43" s="231"/>
      <c r="E43" s="231"/>
      <c r="F43" s="2" t="s">
        <v>14</v>
      </c>
      <c r="G43" s="6">
        <f>H43+I43+J43</f>
        <v>0</v>
      </c>
      <c r="H43" s="7"/>
      <c r="I43" s="158"/>
      <c r="J43" s="18"/>
    </row>
    <row r="44" spans="1:10" x14ac:dyDescent="0.35">
      <c r="A44" s="287"/>
      <c r="B44" s="230"/>
      <c r="C44" s="231"/>
      <c r="D44" s="231"/>
      <c r="E44" s="231"/>
      <c r="F44" s="2" t="s">
        <v>15</v>
      </c>
      <c r="G44" s="6">
        <f>H44+I44+J44</f>
        <v>0</v>
      </c>
      <c r="H44" s="7"/>
      <c r="I44" s="158"/>
      <c r="J44" s="18"/>
    </row>
    <row r="45" spans="1:10" x14ac:dyDescent="0.35">
      <c r="A45" s="287"/>
      <c r="B45" s="230"/>
      <c r="C45" s="231"/>
      <c r="D45" s="231"/>
      <c r="E45" s="231"/>
      <c r="F45" s="3" t="s">
        <v>16</v>
      </c>
      <c r="G45" s="227">
        <f>H45+I45+J45</f>
        <v>0</v>
      </c>
      <c r="H45" s="232"/>
      <c r="I45" s="232"/>
      <c r="J45" s="225"/>
    </row>
    <row r="46" spans="1:10" x14ac:dyDescent="0.35">
      <c r="A46" s="287"/>
      <c r="B46" s="230"/>
      <c r="C46" s="231"/>
      <c r="D46" s="231"/>
      <c r="E46" s="231"/>
      <c r="F46" s="4" t="s">
        <v>17</v>
      </c>
      <c r="G46" s="228"/>
      <c r="H46" s="233"/>
      <c r="I46" s="233"/>
      <c r="J46" s="226"/>
    </row>
    <row r="47" spans="1:10" x14ac:dyDescent="0.35">
      <c r="A47" s="287"/>
      <c r="B47" s="230"/>
      <c r="C47" s="231"/>
      <c r="D47" s="231"/>
      <c r="E47" s="231"/>
      <c r="F47" s="3" t="s">
        <v>16</v>
      </c>
      <c r="G47" s="227">
        <f>H47+I47+J47</f>
        <v>0</v>
      </c>
      <c r="H47" s="232"/>
      <c r="I47" s="232"/>
      <c r="J47" s="225"/>
    </row>
    <row r="48" spans="1:10" ht="34.5" x14ac:dyDescent="0.35">
      <c r="A48" s="287"/>
      <c r="B48" s="230"/>
      <c r="C48" s="231"/>
      <c r="D48" s="231"/>
      <c r="E48" s="231"/>
      <c r="F48" s="4" t="s">
        <v>18</v>
      </c>
      <c r="G48" s="228"/>
      <c r="H48" s="233"/>
      <c r="I48" s="233"/>
      <c r="J48" s="226"/>
    </row>
    <row r="49" spans="1:10" x14ac:dyDescent="0.35">
      <c r="A49" s="287"/>
      <c r="B49" s="230"/>
      <c r="C49" s="231"/>
      <c r="D49" s="231"/>
      <c r="E49" s="231"/>
      <c r="F49" s="3" t="s">
        <v>16</v>
      </c>
      <c r="G49" s="227">
        <f>H49+I49+J49</f>
        <v>0</v>
      </c>
      <c r="H49" s="232"/>
      <c r="I49" s="232"/>
      <c r="J49" s="225"/>
    </row>
    <row r="50" spans="1:10" ht="23" x14ac:dyDescent="0.35">
      <c r="A50" s="287"/>
      <c r="B50" s="230"/>
      <c r="C50" s="231"/>
      <c r="D50" s="231"/>
      <c r="E50" s="231"/>
      <c r="F50" s="4" t="s">
        <v>19</v>
      </c>
      <c r="G50" s="228"/>
      <c r="H50" s="233"/>
      <c r="I50" s="233"/>
      <c r="J50" s="226"/>
    </row>
    <row r="51" spans="1:10" x14ac:dyDescent="0.35">
      <c r="A51" s="287"/>
      <c r="B51" s="230"/>
      <c r="C51" s="231"/>
      <c r="D51" s="231"/>
      <c r="E51" s="231"/>
      <c r="F51" s="2" t="s">
        <v>20</v>
      </c>
      <c r="G51" s="8">
        <f>G45+G47+G49</f>
        <v>0</v>
      </c>
      <c r="H51" s="9">
        <f>H45+H47+H49</f>
        <v>0</v>
      </c>
      <c r="I51" s="9">
        <f>I45+I47+I49</f>
        <v>0</v>
      </c>
      <c r="J51" s="19">
        <f>J45+J47+J49</f>
        <v>0</v>
      </c>
    </row>
    <row r="52" spans="1:10" x14ac:dyDescent="0.35">
      <c r="A52" s="287"/>
      <c r="B52" s="230"/>
      <c r="C52" s="231"/>
      <c r="D52" s="231"/>
      <c r="E52" s="231"/>
      <c r="F52" s="5" t="s">
        <v>21</v>
      </c>
      <c r="G52" s="8">
        <f>G43+G44+G51</f>
        <v>0</v>
      </c>
      <c r="H52" s="9">
        <f>H43+H44+H51</f>
        <v>0</v>
      </c>
      <c r="I52" s="9">
        <f>I43+I44+I51</f>
        <v>0</v>
      </c>
      <c r="J52" s="19">
        <f>J43+J44+J51</f>
        <v>0</v>
      </c>
    </row>
    <row r="53" spans="1:10" x14ac:dyDescent="0.35">
      <c r="A53" s="287"/>
      <c r="B53" s="230"/>
      <c r="C53" s="231"/>
      <c r="D53" s="231"/>
      <c r="E53" s="231"/>
      <c r="F53" s="5" t="s">
        <v>22</v>
      </c>
      <c r="G53" s="8">
        <f>SUM(H53:J53)</f>
        <v>0</v>
      </c>
      <c r="H53" s="9"/>
      <c r="I53" s="9"/>
      <c r="J53" s="19"/>
    </row>
    <row r="54" spans="1:10" x14ac:dyDescent="0.35">
      <c r="A54" s="287"/>
      <c r="B54" s="230"/>
      <c r="C54" s="231" t="s">
        <v>79</v>
      </c>
      <c r="D54" s="231"/>
      <c r="E54" s="231"/>
      <c r="F54" s="2" t="s">
        <v>14</v>
      </c>
      <c r="G54" s="6">
        <f>H54+I54+J54</f>
        <v>0</v>
      </c>
      <c r="H54" s="7"/>
      <c r="I54" s="158"/>
      <c r="J54" s="18"/>
    </row>
    <row r="55" spans="1:10" x14ac:dyDescent="0.35">
      <c r="A55" s="287"/>
      <c r="B55" s="230"/>
      <c r="C55" s="231"/>
      <c r="D55" s="231"/>
      <c r="E55" s="231"/>
      <c r="F55" s="2" t="s">
        <v>15</v>
      </c>
      <c r="G55" s="6">
        <f>H55+I55+J55</f>
        <v>0</v>
      </c>
      <c r="H55" s="7"/>
      <c r="I55" s="158"/>
      <c r="J55" s="18"/>
    </row>
    <row r="56" spans="1:10" x14ac:dyDescent="0.35">
      <c r="A56" s="287"/>
      <c r="B56" s="230"/>
      <c r="C56" s="231"/>
      <c r="D56" s="231"/>
      <c r="E56" s="231"/>
      <c r="F56" s="3" t="s">
        <v>16</v>
      </c>
      <c r="G56" s="227">
        <f>H56+I56+J56</f>
        <v>0</v>
      </c>
      <c r="H56" s="223"/>
      <c r="I56" s="223"/>
      <c r="J56" s="225"/>
    </row>
    <row r="57" spans="1:10" x14ac:dyDescent="0.35">
      <c r="A57" s="287"/>
      <c r="B57" s="230"/>
      <c r="C57" s="231"/>
      <c r="D57" s="231"/>
      <c r="E57" s="231"/>
      <c r="F57" s="4" t="s">
        <v>17</v>
      </c>
      <c r="G57" s="228"/>
      <c r="H57" s="224"/>
      <c r="I57" s="224"/>
      <c r="J57" s="226"/>
    </row>
    <row r="58" spans="1:10" x14ac:dyDescent="0.35">
      <c r="A58" s="287"/>
      <c r="B58" s="230"/>
      <c r="C58" s="231"/>
      <c r="D58" s="231"/>
      <c r="E58" s="231"/>
      <c r="F58" s="3" t="s">
        <v>16</v>
      </c>
      <c r="G58" s="227">
        <f>H58+I58+J58</f>
        <v>0</v>
      </c>
      <c r="H58" s="223"/>
      <c r="I58" s="223"/>
      <c r="J58" s="225"/>
    </row>
    <row r="59" spans="1:10" ht="34.5" x14ac:dyDescent="0.35">
      <c r="A59" s="287"/>
      <c r="B59" s="230"/>
      <c r="C59" s="231"/>
      <c r="D59" s="231"/>
      <c r="E59" s="231"/>
      <c r="F59" s="4" t="s">
        <v>18</v>
      </c>
      <c r="G59" s="228"/>
      <c r="H59" s="224"/>
      <c r="I59" s="224"/>
      <c r="J59" s="226"/>
    </row>
    <row r="60" spans="1:10" x14ac:dyDescent="0.35">
      <c r="A60" s="287"/>
      <c r="B60" s="230"/>
      <c r="C60" s="231"/>
      <c r="D60" s="231"/>
      <c r="E60" s="231"/>
      <c r="F60" s="3" t="s">
        <v>16</v>
      </c>
      <c r="G60" s="227">
        <f>H60+I60+J60</f>
        <v>0</v>
      </c>
      <c r="H60" s="223"/>
      <c r="I60" s="223"/>
      <c r="J60" s="225"/>
    </row>
    <row r="61" spans="1:10" ht="23" x14ac:dyDescent="0.35">
      <c r="A61" s="287"/>
      <c r="B61" s="230"/>
      <c r="C61" s="231"/>
      <c r="D61" s="231"/>
      <c r="E61" s="231"/>
      <c r="F61" s="4" t="s">
        <v>19</v>
      </c>
      <c r="G61" s="228"/>
      <c r="H61" s="224"/>
      <c r="I61" s="224"/>
      <c r="J61" s="226"/>
    </row>
    <row r="62" spans="1:10" x14ac:dyDescent="0.35">
      <c r="A62" s="287"/>
      <c r="B62" s="230"/>
      <c r="C62" s="231"/>
      <c r="D62" s="231"/>
      <c r="E62" s="231"/>
      <c r="F62" s="2" t="s">
        <v>20</v>
      </c>
      <c r="G62" s="8">
        <f>G56+G58+G60</f>
        <v>0</v>
      </c>
      <c r="H62" s="9">
        <f>H56+H58+H60</f>
        <v>0</v>
      </c>
      <c r="I62" s="9">
        <f>I56+I58+I60</f>
        <v>0</v>
      </c>
      <c r="J62" s="19">
        <f>J56+J58+J60</f>
        <v>0</v>
      </c>
    </row>
    <row r="63" spans="1:10" x14ac:dyDescent="0.35">
      <c r="A63" s="287"/>
      <c r="B63" s="230"/>
      <c r="C63" s="231"/>
      <c r="D63" s="231"/>
      <c r="E63" s="231"/>
      <c r="F63" s="5" t="s">
        <v>21</v>
      </c>
      <c r="G63" s="8">
        <f>G54+G55+G62</f>
        <v>0</v>
      </c>
      <c r="H63" s="9">
        <f>H54+H55+H62</f>
        <v>0</v>
      </c>
      <c r="I63" s="9">
        <f>I54+I55+I62</f>
        <v>0</v>
      </c>
      <c r="J63" s="19">
        <f>J54+J55+J62</f>
        <v>0</v>
      </c>
    </row>
    <row r="64" spans="1:10" x14ac:dyDescent="0.35">
      <c r="A64" s="287"/>
      <c r="B64" s="230"/>
      <c r="C64" s="231"/>
      <c r="D64" s="231"/>
      <c r="E64" s="231"/>
      <c r="F64" s="5" t="s">
        <v>22</v>
      </c>
      <c r="G64" s="8">
        <f>SUM(H64:J64)</f>
        <v>0</v>
      </c>
      <c r="H64" s="9"/>
      <c r="I64" s="9"/>
      <c r="J64" s="19"/>
    </row>
    <row r="65" spans="1:10" x14ac:dyDescent="0.35">
      <c r="A65" s="287"/>
      <c r="B65" s="230"/>
      <c r="C65" s="231" t="s">
        <v>80</v>
      </c>
      <c r="D65" s="231"/>
      <c r="E65" s="231"/>
      <c r="F65" s="2" t="s">
        <v>14</v>
      </c>
      <c r="G65" s="6">
        <f>H65+I65+J65</f>
        <v>0</v>
      </c>
      <c r="H65" s="7"/>
      <c r="I65" s="158"/>
      <c r="J65" s="18"/>
    </row>
    <row r="66" spans="1:10" x14ac:dyDescent="0.35">
      <c r="A66" s="287"/>
      <c r="B66" s="230"/>
      <c r="C66" s="231"/>
      <c r="D66" s="231"/>
      <c r="E66" s="231"/>
      <c r="F66" s="2" t="s">
        <v>15</v>
      </c>
      <c r="G66" s="6">
        <f>H66+I66+J66</f>
        <v>0</v>
      </c>
      <c r="H66" s="7"/>
      <c r="I66" s="7"/>
      <c r="J66" s="18"/>
    </row>
    <row r="67" spans="1:10" x14ac:dyDescent="0.35">
      <c r="A67" s="287"/>
      <c r="B67" s="230"/>
      <c r="C67" s="231"/>
      <c r="D67" s="231"/>
      <c r="E67" s="231"/>
      <c r="F67" s="3" t="s">
        <v>16</v>
      </c>
      <c r="G67" s="227">
        <f>H67+I67+J67</f>
        <v>0</v>
      </c>
      <c r="H67" s="232"/>
      <c r="I67" s="232"/>
      <c r="J67" s="225"/>
    </row>
    <row r="68" spans="1:10" x14ac:dyDescent="0.35">
      <c r="A68" s="287"/>
      <c r="B68" s="230"/>
      <c r="C68" s="231"/>
      <c r="D68" s="231"/>
      <c r="E68" s="231"/>
      <c r="F68" s="4" t="s">
        <v>17</v>
      </c>
      <c r="G68" s="228"/>
      <c r="H68" s="233"/>
      <c r="I68" s="233"/>
      <c r="J68" s="226"/>
    </row>
    <row r="69" spans="1:10" x14ac:dyDescent="0.35">
      <c r="A69" s="287"/>
      <c r="B69" s="230"/>
      <c r="C69" s="231"/>
      <c r="D69" s="231"/>
      <c r="E69" s="231"/>
      <c r="F69" s="3" t="s">
        <v>16</v>
      </c>
      <c r="G69" s="227">
        <f>H69+I69+J69</f>
        <v>0</v>
      </c>
      <c r="H69" s="232"/>
      <c r="I69" s="232"/>
      <c r="J69" s="225"/>
    </row>
    <row r="70" spans="1:10" ht="34.5" x14ac:dyDescent="0.35">
      <c r="A70" s="287"/>
      <c r="B70" s="230"/>
      <c r="C70" s="231"/>
      <c r="D70" s="231"/>
      <c r="E70" s="231"/>
      <c r="F70" s="4" t="s">
        <v>18</v>
      </c>
      <c r="G70" s="228"/>
      <c r="H70" s="233"/>
      <c r="I70" s="233"/>
      <c r="J70" s="226"/>
    </row>
    <row r="71" spans="1:10" x14ac:dyDescent="0.35">
      <c r="A71" s="287"/>
      <c r="B71" s="230"/>
      <c r="C71" s="231"/>
      <c r="D71" s="231"/>
      <c r="E71" s="231"/>
      <c r="F71" s="3" t="s">
        <v>16</v>
      </c>
      <c r="G71" s="227">
        <f>H71+I71+J71</f>
        <v>0</v>
      </c>
      <c r="H71" s="232"/>
      <c r="I71" s="232"/>
      <c r="J71" s="225"/>
    </row>
    <row r="72" spans="1:10" ht="23" x14ac:dyDescent="0.35">
      <c r="A72" s="287"/>
      <c r="B72" s="230"/>
      <c r="C72" s="231"/>
      <c r="D72" s="231"/>
      <c r="E72" s="231"/>
      <c r="F72" s="4" t="s">
        <v>19</v>
      </c>
      <c r="G72" s="228"/>
      <c r="H72" s="233"/>
      <c r="I72" s="233"/>
      <c r="J72" s="226"/>
    </row>
    <row r="73" spans="1:10" x14ac:dyDescent="0.35">
      <c r="A73" s="287"/>
      <c r="B73" s="230"/>
      <c r="C73" s="231"/>
      <c r="D73" s="231"/>
      <c r="E73" s="231"/>
      <c r="F73" s="2" t="s">
        <v>20</v>
      </c>
      <c r="G73" s="8">
        <f>G67+G69+G71</f>
        <v>0</v>
      </c>
      <c r="H73" s="9">
        <f>H67+H69+H71</f>
        <v>0</v>
      </c>
      <c r="I73" s="9">
        <f>I67+I69+I71</f>
        <v>0</v>
      </c>
      <c r="J73" s="19">
        <f>J67+J69+J71</f>
        <v>0</v>
      </c>
    </row>
    <row r="74" spans="1:10" x14ac:dyDescent="0.35">
      <c r="A74" s="287"/>
      <c r="B74" s="230"/>
      <c r="C74" s="231"/>
      <c r="D74" s="231"/>
      <c r="E74" s="231"/>
      <c r="F74" s="5" t="s">
        <v>21</v>
      </c>
      <c r="G74" s="8">
        <f>G65+G66+G73</f>
        <v>0</v>
      </c>
      <c r="H74" s="9">
        <f>H65+H66+H73</f>
        <v>0</v>
      </c>
      <c r="I74" s="9">
        <f>I65+I66+I73</f>
        <v>0</v>
      </c>
      <c r="J74" s="19">
        <f>J65+J66+J73</f>
        <v>0</v>
      </c>
    </row>
    <row r="75" spans="1:10" x14ac:dyDescent="0.35">
      <c r="A75" s="287"/>
      <c r="B75" s="230"/>
      <c r="C75" s="231"/>
      <c r="D75" s="231"/>
      <c r="E75" s="231"/>
      <c r="F75" s="5" t="s">
        <v>22</v>
      </c>
      <c r="G75" s="8">
        <f>SUM(H75:J75)</f>
        <v>0</v>
      </c>
      <c r="H75" s="9"/>
      <c r="I75" s="9"/>
      <c r="J75" s="19"/>
    </row>
    <row r="76" spans="1:10" x14ac:dyDescent="0.35">
      <c r="A76" s="287"/>
      <c r="B76" s="230"/>
      <c r="C76" s="231" t="s">
        <v>81</v>
      </c>
      <c r="D76" s="231"/>
      <c r="E76" s="231"/>
      <c r="F76" s="2" t="s">
        <v>14</v>
      </c>
      <c r="G76" s="6">
        <f>H76+I76+J76</f>
        <v>0</v>
      </c>
      <c r="H76" s="7"/>
      <c r="I76" s="158"/>
      <c r="J76" s="18"/>
    </row>
    <row r="77" spans="1:10" x14ac:dyDescent="0.35">
      <c r="A77" s="287"/>
      <c r="B77" s="230"/>
      <c r="C77" s="231"/>
      <c r="D77" s="231"/>
      <c r="E77" s="231"/>
      <c r="F77" s="2" t="s">
        <v>15</v>
      </c>
      <c r="G77" s="6">
        <f>H77+I77+J77</f>
        <v>0</v>
      </c>
      <c r="H77" s="7"/>
      <c r="I77" s="158"/>
      <c r="J77" s="18"/>
    </row>
    <row r="78" spans="1:10" x14ac:dyDescent="0.35">
      <c r="A78" s="287"/>
      <c r="B78" s="230"/>
      <c r="C78" s="231"/>
      <c r="D78" s="231"/>
      <c r="E78" s="231"/>
      <c r="F78" s="3" t="s">
        <v>16</v>
      </c>
      <c r="G78" s="227">
        <f>H78+I78+J78</f>
        <v>0</v>
      </c>
      <c r="H78" s="223"/>
      <c r="I78" s="223"/>
      <c r="J78" s="225"/>
    </row>
    <row r="79" spans="1:10" x14ac:dyDescent="0.35">
      <c r="A79" s="287"/>
      <c r="B79" s="230"/>
      <c r="C79" s="231"/>
      <c r="D79" s="231"/>
      <c r="E79" s="231"/>
      <c r="F79" s="4" t="s">
        <v>17</v>
      </c>
      <c r="G79" s="228"/>
      <c r="H79" s="224"/>
      <c r="I79" s="224"/>
      <c r="J79" s="226"/>
    </row>
    <row r="80" spans="1:10" x14ac:dyDescent="0.35">
      <c r="A80" s="287"/>
      <c r="B80" s="230"/>
      <c r="C80" s="231"/>
      <c r="D80" s="231"/>
      <c r="E80" s="231"/>
      <c r="F80" s="3" t="s">
        <v>16</v>
      </c>
      <c r="G80" s="227">
        <f>H80+I80+J80</f>
        <v>0</v>
      </c>
      <c r="H80" s="223"/>
      <c r="I80" s="223"/>
      <c r="J80" s="225"/>
    </row>
    <row r="81" spans="1:10" ht="34.5" x14ac:dyDescent="0.35">
      <c r="A81" s="287"/>
      <c r="B81" s="230"/>
      <c r="C81" s="231"/>
      <c r="D81" s="231"/>
      <c r="E81" s="231"/>
      <c r="F81" s="4" t="s">
        <v>18</v>
      </c>
      <c r="G81" s="228"/>
      <c r="H81" s="224"/>
      <c r="I81" s="224"/>
      <c r="J81" s="226"/>
    </row>
    <row r="82" spans="1:10" x14ac:dyDescent="0.35">
      <c r="A82" s="287"/>
      <c r="B82" s="230"/>
      <c r="C82" s="231"/>
      <c r="D82" s="231"/>
      <c r="E82" s="231"/>
      <c r="F82" s="3" t="s">
        <v>16</v>
      </c>
      <c r="G82" s="227">
        <f>H82+I82+J82</f>
        <v>0</v>
      </c>
      <c r="H82" s="223"/>
      <c r="I82" s="223"/>
      <c r="J82" s="225"/>
    </row>
    <row r="83" spans="1:10" ht="23" x14ac:dyDescent="0.35">
      <c r="A83" s="287"/>
      <c r="B83" s="230"/>
      <c r="C83" s="231"/>
      <c r="D83" s="231"/>
      <c r="E83" s="231"/>
      <c r="F83" s="4" t="s">
        <v>19</v>
      </c>
      <c r="G83" s="228"/>
      <c r="H83" s="224"/>
      <c r="I83" s="224"/>
      <c r="J83" s="226"/>
    </row>
    <row r="84" spans="1:10" x14ac:dyDescent="0.35">
      <c r="A84" s="287"/>
      <c r="B84" s="230"/>
      <c r="C84" s="231"/>
      <c r="D84" s="231"/>
      <c r="E84" s="231"/>
      <c r="F84" s="2" t="s">
        <v>20</v>
      </c>
      <c r="G84" s="8">
        <f>G78+G80+G82</f>
        <v>0</v>
      </c>
      <c r="H84" s="9">
        <f>H78+H80+H82</f>
        <v>0</v>
      </c>
      <c r="I84" s="9">
        <f>I78+I80+I82</f>
        <v>0</v>
      </c>
      <c r="J84" s="19">
        <f>J78+J80+J82</f>
        <v>0</v>
      </c>
    </row>
    <row r="85" spans="1:10" x14ac:dyDescent="0.35">
      <c r="A85" s="287"/>
      <c r="B85" s="230"/>
      <c r="C85" s="231"/>
      <c r="D85" s="231"/>
      <c r="E85" s="231"/>
      <c r="F85" s="5" t="s">
        <v>21</v>
      </c>
      <c r="G85" s="8">
        <f>G76+G77+G84</f>
        <v>0</v>
      </c>
      <c r="H85" s="9">
        <f>H76+H77+H84</f>
        <v>0</v>
      </c>
      <c r="I85" s="9">
        <f>I76+I77+I84</f>
        <v>0</v>
      </c>
      <c r="J85" s="19">
        <f>J76+J77+J84</f>
        <v>0</v>
      </c>
    </row>
    <row r="86" spans="1:10" x14ac:dyDescent="0.35">
      <c r="A86" s="287"/>
      <c r="B86" s="230"/>
      <c r="C86" s="231"/>
      <c r="D86" s="231"/>
      <c r="E86" s="231"/>
      <c r="F86" s="5" t="s">
        <v>22</v>
      </c>
      <c r="G86" s="8">
        <f>SUM(H86:J86)</f>
        <v>0</v>
      </c>
      <c r="H86" s="9"/>
      <c r="I86" s="9"/>
      <c r="J86" s="19"/>
    </row>
    <row r="87" spans="1:10" x14ac:dyDescent="0.35">
      <c r="A87" s="287"/>
      <c r="B87" s="283" t="s">
        <v>82</v>
      </c>
      <c r="C87" s="284"/>
      <c r="D87" s="284"/>
      <c r="E87" s="284"/>
      <c r="F87" s="285"/>
      <c r="G87" s="12">
        <f>G52+G53+G63+G64+G74+G75+G85+G86</f>
        <v>0</v>
      </c>
      <c r="H87" s="12">
        <f>H52+H53+H63+H64+H74+H75+H85+H86</f>
        <v>0</v>
      </c>
      <c r="I87" s="12">
        <f t="shared" ref="I87:J87" si="0">I52+I53+I63+I64+I74+I75+I85+I86</f>
        <v>0</v>
      </c>
      <c r="J87" s="38">
        <f t="shared" si="0"/>
        <v>0</v>
      </c>
    </row>
    <row r="88" spans="1:10" x14ac:dyDescent="0.35">
      <c r="A88" s="287"/>
      <c r="B88" s="229" t="s">
        <v>84</v>
      </c>
      <c r="C88" s="231" t="s">
        <v>84</v>
      </c>
      <c r="D88" s="231"/>
      <c r="E88" s="231"/>
      <c r="F88" s="2" t="s">
        <v>14</v>
      </c>
      <c r="G88" s="6">
        <f>H88+I88+J88</f>
        <v>0</v>
      </c>
      <c r="H88" s="7"/>
      <c r="I88" s="158"/>
      <c r="J88" s="18"/>
    </row>
    <row r="89" spans="1:10" x14ac:dyDescent="0.35">
      <c r="A89" s="287"/>
      <c r="B89" s="230"/>
      <c r="C89" s="231"/>
      <c r="D89" s="231"/>
      <c r="E89" s="231"/>
      <c r="F89" s="2" t="s">
        <v>15</v>
      </c>
      <c r="G89" s="6">
        <f>H89+I89+J89</f>
        <v>0</v>
      </c>
      <c r="H89" s="7"/>
      <c r="I89" s="158"/>
      <c r="J89" s="18"/>
    </row>
    <row r="90" spans="1:10" x14ac:dyDescent="0.35">
      <c r="A90" s="287"/>
      <c r="B90" s="230"/>
      <c r="C90" s="231"/>
      <c r="D90" s="231"/>
      <c r="E90" s="231"/>
      <c r="F90" s="3" t="s">
        <v>16</v>
      </c>
      <c r="G90" s="227">
        <f>H90+I90+J90</f>
        <v>0</v>
      </c>
      <c r="H90" s="223"/>
      <c r="I90" s="223"/>
      <c r="J90" s="225"/>
    </row>
    <row r="91" spans="1:10" x14ac:dyDescent="0.35">
      <c r="A91" s="287"/>
      <c r="B91" s="230"/>
      <c r="C91" s="231"/>
      <c r="D91" s="231"/>
      <c r="E91" s="231"/>
      <c r="F91" s="4" t="s">
        <v>17</v>
      </c>
      <c r="G91" s="228"/>
      <c r="H91" s="224"/>
      <c r="I91" s="224"/>
      <c r="J91" s="226"/>
    </row>
    <row r="92" spans="1:10" x14ac:dyDescent="0.35">
      <c r="A92" s="287"/>
      <c r="B92" s="230"/>
      <c r="C92" s="231"/>
      <c r="D92" s="231"/>
      <c r="E92" s="231"/>
      <c r="F92" s="3" t="s">
        <v>16</v>
      </c>
      <c r="G92" s="227">
        <f>H92+I92+J92</f>
        <v>0</v>
      </c>
      <c r="H92" s="223"/>
      <c r="I92" s="223"/>
      <c r="J92" s="225"/>
    </row>
    <row r="93" spans="1:10" ht="34.5" x14ac:dyDescent="0.35">
      <c r="A93" s="287"/>
      <c r="B93" s="230"/>
      <c r="C93" s="231"/>
      <c r="D93" s="231"/>
      <c r="E93" s="231"/>
      <c r="F93" s="4" t="s">
        <v>18</v>
      </c>
      <c r="G93" s="228"/>
      <c r="H93" s="224"/>
      <c r="I93" s="224"/>
      <c r="J93" s="226"/>
    </row>
    <row r="94" spans="1:10" x14ac:dyDescent="0.35">
      <c r="A94" s="287"/>
      <c r="B94" s="230"/>
      <c r="C94" s="231"/>
      <c r="D94" s="231"/>
      <c r="E94" s="231"/>
      <c r="F94" s="3" t="s">
        <v>16</v>
      </c>
      <c r="G94" s="227">
        <f>H94+I94+J94</f>
        <v>0</v>
      </c>
      <c r="H94" s="223"/>
      <c r="I94" s="223"/>
      <c r="J94" s="225"/>
    </row>
    <row r="95" spans="1:10" ht="23" x14ac:dyDescent="0.35">
      <c r="A95" s="287"/>
      <c r="B95" s="230"/>
      <c r="C95" s="231"/>
      <c r="D95" s="231"/>
      <c r="E95" s="231"/>
      <c r="F95" s="4" t="s">
        <v>19</v>
      </c>
      <c r="G95" s="228"/>
      <c r="H95" s="224"/>
      <c r="I95" s="224"/>
      <c r="J95" s="226"/>
    </row>
    <row r="96" spans="1:10" x14ac:dyDescent="0.35">
      <c r="A96" s="287"/>
      <c r="B96" s="230"/>
      <c r="C96" s="231"/>
      <c r="D96" s="231"/>
      <c r="E96" s="231"/>
      <c r="F96" s="2" t="s">
        <v>20</v>
      </c>
      <c r="G96" s="8">
        <f>G90+G92+G94</f>
        <v>0</v>
      </c>
      <c r="H96" s="9">
        <f>H90+H92+H94</f>
        <v>0</v>
      </c>
      <c r="I96" s="9">
        <f>I90+I92+I94</f>
        <v>0</v>
      </c>
      <c r="J96" s="19">
        <f>J90+J92+J94</f>
        <v>0</v>
      </c>
    </row>
    <row r="97" spans="1:10" x14ac:dyDescent="0.35">
      <c r="A97" s="287"/>
      <c r="B97" s="230"/>
      <c r="C97" s="231"/>
      <c r="D97" s="231"/>
      <c r="E97" s="231"/>
      <c r="F97" s="5" t="s">
        <v>21</v>
      </c>
      <c r="G97" s="8">
        <f>G88+G89+G96</f>
        <v>0</v>
      </c>
      <c r="H97" s="9">
        <f>H88+H89+H96</f>
        <v>0</v>
      </c>
      <c r="I97" s="9">
        <f>I88+I89+I96</f>
        <v>0</v>
      </c>
      <c r="J97" s="19">
        <f>J88+J89+J96</f>
        <v>0</v>
      </c>
    </row>
    <row r="98" spans="1:10" x14ac:dyDescent="0.35">
      <c r="A98" s="287"/>
      <c r="B98" s="230"/>
      <c r="C98" s="231"/>
      <c r="D98" s="231"/>
      <c r="E98" s="231"/>
      <c r="F98" s="5" t="s">
        <v>22</v>
      </c>
      <c r="G98" s="8">
        <f>SUM(H98:J98)</f>
        <v>0</v>
      </c>
      <c r="H98" s="9"/>
      <c r="I98" s="9"/>
      <c r="J98" s="19"/>
    </row>
    <row r="99" spans="1:10" x14ac:dyDescent="0.35">
      <c r="A99" s="287"/>
      <c r="B99" s="283" t="s">
        <v>86</v>
      </c>
      <c r="C99" s="284"/>
      <c r="D99" s="284"/>
      <c r="E99" s="284"/>
      <c r="F99" s="285"/>
      <c r="G99" s="12">
        <f>G97+G98</f>
        <v>0</v>
      </c>
      <c r="H99" s="12">
        <f t="shared" ref="H99:J99" si="1">H97+H98</f>
        <v>0</v>
      </c>
      <c r="I99" s="12">
        <f t="shared" si="1"/>
        <v>0</v>
      </c>
      <c r="J99" s="38">
        <f t="shared" si="1"/>
        <v>0</v>
      </c>
    </row>
    <row r="100" spans="1:10" x14ac:dyDescent="0.35">
      <c r="A100" s="287"/>
      <c r="B100" s="229" t="s">
        <v>87</v>
      </c>
      <c r="C100" s="231" t="s">
        <v>87</v>
      </c>
      <c r="D100" s="231"/>
      <c r="E100" s="231"/>
      <c r="F100" s="2" t="s">
        <v>14</v>
      </c>
      <c r="G100" s="6">
        <f>H100+I100+J100</f>
        <v>0</v>
      </c>
      <c r="H100" s="7"/>
      <c r="I100" s="158"/>
      <c r="J100" s="18"/>
    </row>
    <row r="101" spans="1:10" x14ac:dyDescent="0.35">
      <c r="A101" s="287"/>
      <c r="B101" s="230"/>
      <c r="C101" s="231"/>
      <c r="D101" s="231"/>
      <c r="E101" s="231"/>
      <c r="F101" s="2" t="s">
        <v>15</v>
      </c>
      <c r="G101" s="6">
        <f>H101+I101+J101</f>
        <v>0</v>
      </c>
      <c r="H101" s="7"/>
      <c r="I101" s="158"/>
      <c r="J101" s="18"/>
    </row>
    <row r="102" spans="1:10" x14ac:dyDescent="0.35">
      <c r="A102" s="287"/>
      <c r="B102" s="230"/>
      <c r="C102" s="231"/>
      <c r="D102" s="231"/>
      <c r="E102" s="231"/>
      <c r="F102" s="3" t="s">
        <v>16</v>
      </c>
      <c r="G102" s="227">
        <f>H102+I102+J102</f>
        <v>0</v>
      </c>
      <c r="H102" s="223"/>
      <c r="I102" s="223"/>
      <c r="J102" s="225"/>
    </row>
    <row r="103" spans="1:10" x14ac:dyDescent="0.35">
      <c r="A103" s="287"/>
      <c r="B103" s="230"/>
      <c r="C103" s="231"/>
      <c r="D103" s="231"/>
      <c r="E103" s="231"/>
      <c r="F103" s="4" t="s">
        <v>17</v>
      </c>
      <c r="G103" s="228"/>
      <c r="H103" s="224"/>
      <c r="I103" s="224"/>
      <c r="J103" s="226"/>
    </row>
    <row r="104" spans="1:10" x14ac:dyDescent="0.35">
      <c r="A104" s="287"/>
      <c r="B104" s="230"/>
      <c r="C104" s="231"/>
      <c r="D104" s="231"/>
      <c r="E104" s="231"/>
      <c r="F104" s="3" t="s">
        <v>16</v>
      </c>
      <c r="G104" s="227">
        <f>H104+I104+J104</f>
        <v>0</v>
      </c>
      <c r="H104" s="223"/>
      <c r="I104" s="223"/>
      <c r="J104" s="225"/>
    </row>
    <row r="105" spans="1:10" ht="34.5" x14ac:dyDescent="0.35">
      <c r="A105" s="287"/>
      <c r="B105" s="230"/>
      <c r="C105" s="231"/>
      <c r="D105" s="231"/>
      <c r="E105" s="231"/>
      <c r="F105" s="4" t="s">
        <v>18</v>
      </c>
      <c r="G105" s="228"/>
      <c r="H105" s="224"/>
      <c r="I105" s="224"/>
      <c r="J105" s="226"/>
    </row>
    <row r="106" spans="1:10" x14ac:dyDescent="0.35">
      <c r="A106" s="287"/>
      <c r="B106" s="230"/>
      <c r="C106" s="231"/>
      <c r="D106" s="231"/>
      <c r="E106" s="231"/>
      <c r="F106" s="3" t="s">
        <v>16</v>
      </c>
      <c r="G106" s="227">
        <f>H106+I106+J106</f>
        <v>0</v>
      </c>
      <c r="H106" s="223"/>
      <c r="I106" s="223"/>
      <c r="J106" s="225"/>
    </row>
    <row r="107" spans="1:10" ht="23" x14ac:dyDescent="0.35">
      <c r="A107" s="287"/>
      <c r="B107" s="230"/>
      <c r="C107" s="231"/>
      <c r="D107" s="231"/>
      <c r="E107" s="231"/>
      <c r="F107" s="4" t="s">
        <v>19</v>
      </c>
      <c r="G107" s="228"/>
      <c r="H107" s="224"/>
      <c r="I107" s="224"/>
      <c r="J107" s="226"/>
    </row>
    <row r="108" spans="1:10" x14ac:dyDescent="0.35">
      <c r="A108" s="287"/>
      <c r="B108" s="230"/>
      <c r="C108" s="231"/>
      <c r="D108" s="231"/>
      <c r="E108" s="231"/>
      <c r="F108" s="2" t="s">
        <v>20</v>
      </c>
      <c r="G108" s="8">
        <f>G102+G104+G106</f>
        <v>0</v>
      </c>
      <c r="H108" s="9">
        <f>H102+H104+H106</f>
        <v>0</v>
      </c>
      <c r="I108" s="9">
        <f>I102+I104+I106</f>
        <v>0</v>
      </c>
      <c r="J108" s="19">
        <f>J102+J104+J106</f>
        <v>0</v>
      </c>
    </row>
    <row r="109" spans="1:10" x14ac:dyDescent="0.35">
      <c r="A109" s="287"/>
      <c r="B109" s="230"/>
      <c r="C109" s="231"/>
      <c r="D109" s="231"/>
      <c r="E109" s="231"/>
      <c r="F109" s="5" t="s">
        <v>21</v>
      </c>
      <c r="G109" s="8">
        <f>G100+G101+G108</f>
        <v>0</v>
      </c>
      <c r="H109" s="9">
        <f>H100+H101+H108</f>
        <v>0</v>
      </c>
      <c r="I109" s="9">
        <f>I100+I101+I108</f>
        <v>0</v>
      </c>
      <c r="J109" s="19">
        <f>J100+J101+J108</f>
        <v>0</v>
      </c>
    </row>
    <row r="110" spans="1:10" x14ac:dyDescent="0.35">
      <c r="A110" s="287"/>
      <c r="B110" s="230"/>
      <c r="C110" s="231"/>
      <c r="D110" s="231"/>
      <c r="E110" s="231"/>
      <c r="F110" s="5" t="s">
        <v>22</v>
      </c>
      <c r="G110" s="8">
        <f>SUM(H110:J110)</f>
        <v>0</v>
      </c>
      <c r="H110" s="9"/>
      <c r="I110" s="9"/>
      <c r="J110" s="19"/>
    </row>
    <row r="111" spans="1:10" x14ac:dyDescent="0.35">
      <c r="A111" s="287"/>
      <c r="B111" s="283" t="s">
        <v>92</v>
      </c>
      <c r="C111" s="284"/>
      <c r="D111" s="284"/>
      <c r="E111" s="284"/>
      <c r="F111" s="285"/>
      <c r="G111" s="12">
        <f>SUM(G109:G110)</f>
        <v>0</v>
      </c>
      <c r="H111" s="12">
        <f t="shared" ref="H111:J111" si="2">SUM(H109:H110)</f>
        <v>0</v>
      </c>
      <c r="I111" s="12">
        <f t="shared" si="2"/>
        <v>0</v>
      </c>
      <c r="J111" s="38">
        <f t="shared" si="2"/>
        <v>0</v>
      </c>
    </row>
    <row r="112" spans="1:10" x14ac:dyDescent="0.35">
      <c r="A112" s="287"/>
      <c r="B112" s="229" t="s">
        <v>98</v>
      </c>
      <c r="C112" s="231" t="s">
        <v>88</v>
      </c>
      <c r="D112" s="231"/>
      <c r="E112" s="231"/>
      <c r="F112" s="2" t="s">
        <v>14</v>
      </c>
      <c r="G112" s="6">
        <f>H112+I112+J112</f>
        <v>0</v>
      </c>
      <c r="H112" s="7"/>
      <c r="I112" s="158"/>
      <c r="J112" s="18"/>
    </row>
    <row r="113" spans="1:10" x14ac:dyDescent="0.35">
      <c r="A113" s="287"/>
      <c r="B113" s="230"/>
      <c r="C113" s="231"/>
      <c r="D113" s="231"/>
      <c r="E113" s="231"/>
      <c r="F113" s="2" t="s">
        <v>15</v>
      </c>
      <c r="G113" s="6">
        <f>H113+I113+J113</f>
        <v>0</v>
      </c>
      <c r="H113" s="7"/>
      <c r="I113" s="158"/>
      <c r="J113" s="18"/>
    </row>
    <row r="114" spans="1:10" x14ac:dyDescent="0.35">
      <c r="A114" s="287"/>
      <c r="B114" s="230"/>
      <c r="C114" s="231"/>
      <c r="D114" s="231"/>
      <c r="E114" s="231"/>
      <c r="F114" s="3" t="s">
        <v>16</v>
      </c>
      <c r="G114" s="227">
        <f>H114+I114+J114</f>
        <v>0</v>
      </c>
      <c r="H114" s="223"/>
      <c r="I114" s="223"/>
      <c r="J114" s="225"/>
    </row>
    <row r="115" spans="1:10" x14ac:dyDescent="0.35">
      <c r="A115" s="287"/>
      <c r="B115" s="230"/>
      <c r="C115" s="231"/>
      <c r="D115" s="231"/>
      <c r="E115" s="231"/>
      <c r="F115" s="4" t="s">
        <v>17</v>
      </c>
      <c r="G115" s="228"/>
      <c r="H115" s="224"/>
      <c r="I115" s="224"/>
      <c r="J115" s="226"/>
    </row>
    <row r="116" spans="1:10" x14ac:dyDescent="0.35">
      <c r="A116" s="287"/>
      <c r="B116" s="230"/>
      <c r="C116" s="231"/>
      <c r="D116" s="231"/>
      <c r="E116" s="231"/>
      <c r="F116" s="3" t="s">
        <v>16</v>
      </c>
      <c r="G116" s="227">
        <f>H116+I116+J116</f>
        <v>0</v>
      </c>
      <c r="H116" s="223"/>
      <c r="I116" s="223"/>
      <c r="J116" s="225"/>
    </row>
    <row r="117" spans="1:10" ht="34.5" x14ac:dyDescent="0.35">
      <c r="A117" s="287"/>
      <c r="B117" s="230"/>
      <c r="C117" s="231"/>
      <c r="D117" s="231"/>
      <c r="E117" s="231"/>
      <c r="F117" s="4" t="s">
        <v>18</v>
      </c>
      <c r="G117" s="228"/>
      <c r="H117" s="224"/>
      <c r="I117" s="224"/>
      <c r="J117" s="226"/>
    </row>
    <row r="118" spans="1:10" x14ac:dyDescent="0.35">
      <c r="A118" s="287"/>
      <c r="B118" s="230"/>
      <c r="C118" s="231"/>
      <c r="D118" s="231"/>
      <c r="E118" s="231"/>
      <c r="F118" s="3" t="s">
        <v>16</v>
      </c>
      <c r="G118" s="227">
        <f>H118+I118+J118</f>
        <v>0</v>
      </c>
      <c r="H118" s="223"/>
      <c r="I118" s="223"/>
      <c r="J118" s="225"/>
    </row>
    <row r="119" spans="1:10" ht="23" x14ac:dyDescent="0.35">
      <c r="A119" s="287"/>
      <c r="B119" s="230"/>
      <c r="C119" s="231"/>
      <c r="D119" s="231"/>
      <c r="E119" s="231"/>
      <c r="F119" s="4" t="s">
        <v>19</v>
      </c>
      <c r="G119" s="228"/>
      <c r="H119" s="224"/>
      <c r="I119" s="224"/>
      <c r="J119" s="226"/>
    </row>
    <row r="120" spans="1:10" x14ac:dyDescent="0.35">
      <c r="A120" s="287"/>
      <c r="B120" s="230"/>
      <c r="C120" s="231"/>
      <c r="D120" s="231"/>
      <c r="E120" s="231"/>
      <c r="F120" s="2" t="s">
        <v>20</v>
      </c>
      <c r="G120" s="8">
        <f>G114+G116+G118</f>
        <v>0</v>
      </c>
      <c r="H120" s="9">
        <f>H114+H116+H118</f>
        <v>0</v>
      </c>
      <c r="I120" s="9">
        <f>I114+I116+I118</f>
        <v>0</v>
      </c>
      <c r="J120" s="19">
        <f>J114+J116+J118</f>
        <v>0</v>
      </c>
    </row>
    <row r="121" spans="1:10" x14ac:dyDescent="0.35">
      <c r="A121" s="287"/>
      <c r="B121" s="230"/>
      <c r="C121" s="231"/>
      <c r="D121" s="231"/>
      <c r="E121" s="231"/>
      <c r="F121" s="5" t="s">
        <v>21</v>
      </c>
      <c r="G121" s="8">
        <f>G112+G113+G120</f>
        <v>0</v>
      </c>
      <c r="H121" s="9">
        <f>H112+H113+H120</f>
        <v>0</v>
      </c>
      <c r="I121" s="9">
        <f>I112+I113+I120</f>
        <v>0</v>
      </c>
      <c r="J121" s="19">
        <f>J112+J113+J120</f>
        <v>0</v>
      </c>
    </row>
    <row r="122" spans="1:10" x14ac:dyDescent="0.35">
      <c r="A122" s="287"/>
      <c r="B122" s="230"/>
      <c r="C122" s="231"/>
      <c r="D122" s="231"/>
      <c r="E122" s="231"/>
      <c r="F122" s="5" t="s">
        <v>22</v>
      </c>
      <c r="G122" s="8">
        <f>SUM(H122:J122)</f>
        <v>0</v>
      </c>
      <c r="H122" s="9"/>
      <c r="I122" s="9"/>
      <c r="J122" s="19"/>
    </row>
    <row r="123" spans="1:10" x14ac:dyDescent="0.35">
      <c r="A123" s="287"/>
      <c r="B123" s="230"/>
      <c r="C123" s="231" t="s">
        <v>89</v>
      </c>
      <c r="D123" s="231"/>
      <c r="E123" s="231"/>
      <c r="F123" s="2" t="s">
        <v>14</v>
      </c>
      <c r="G123" s="6">
        <f>H123+I123+J123</f>
        <v>0</v>
      </c>
      <c r="H123" s="7"/>
      <c r="I123" s="158"/>
      <c r="J123" s="18"/>
    </row>
    <row r="124" spans="1:10" x14ac:dyDescent="0.35">
      <c r="A124" s="287"/>
      <c r="B124" s="230"/>
      <c r="C124" s="231"/>
      <c r="D124" s="231"/>
      <c r="E124" s="231"/>
      <c r="F124" s="2" t="s">
        <v>15</v>
      </c>
      <c r="G124" s="6">
        <f>H124+I124+J124</f>
        <v>0</v>
      </c>
      <c r="H124" s="7"/>
      <c r="I124" s="158"/>
      <c r="J124" s="18"/>
    </row>
    <row r="125" spans="1:10" x14ac:dyDescent="0.35">
      <c r="A125" s="287"/>
      <c r="B125" s="230"/>
      <c r="C125" s="231"/>
      <c r="D125" s="231"/>
      <c r="E125" s="231"/>
      <c r="F125" s="3" t="s">
        <v>16</v>
      </c>
      <c r="G125" s="227">
        <f>H125+I125+J125</f>
        <v>0</v>
      </c>
      <c r="H125" s="232"/>
      <c r="I125" s="232"/>
      <c r="J125" s="225"/>
    </row>
    <row r="126" spans="1:10" x14ac:dyDescent="0.35">
      <c r="A126" s="287"/>
      <c r="B126" s="230"/>
      <c r="C126" s="231"/>
      <c r="D126" s="231"/>
      <c r="E126" s="231"/>
      <c r="F126" s="4" t="s">
        <v>17</v>
      </c>
      <c r="G126" s="228"/>
      <c r="H126" s="233"/>
      <c r="I126" s="233"/>
      <c r="J126" s="226"/>
    </row>
    <row r="127" spans="1:10" x14ac:dyDescent="0.35">
      <c r="A127" s="287"/>
      <c r="B127" s="230"/>
      <c r="C127" s="231"/>
      <c r="D127" s="231"/>
      <c r="E127" s="231"/>
      <c r="F127" s="3" t="s">
        <v>16</v>
      </c>
      <c r="G127" s="227">
        <f>H127+I127+J127</f>
        <v>0</v>
      </c>
      <c r="H127" s="232"/>
      <c r="I127" s="232"/>
      <c r="J127" s="225"/>
    </row>
    <row r="128" spans="1:10" ht="34.5" x14ac:dyDescent="0.35">
      <c r="A128" s="287"/>
      <c r="B128" s="230"/>
      <c r="C128" s="231"/>
      <c r="D128" s="231"/>
      <c r="E128" s="231"/>
      <c r="F128" s="4" t="s">
        <v>18</v>
      </c>
      <c r="G128" s="228"/>
      <c r="H128" s="233"/>
      <c r="I128" s="233"/>
      <c r="J128" s="226"/>
    </row>
    <row r="129" spans="1:10" x14ac:dyDescent="0.35">
      <c r="A129" s="287"/>
      <c r="B129" s="230"/>
      <c r="C129" s="231"/>
      <c r="D129" s="231"/>
      <c r="E129" s="231"/>
      <c r="F129" s="3" t="s">
        <v>16</v>
      </c>
      <c r="G129" s="227">
        <f>H129+I129+J129</f>
        <v>0</v>
      </c>
      <c r="H129" s="232"/>
      <c r="I129" s="232"/>
      <c r="J129" s="225"/>
    </row>
    <row r="130" spans="1:10" ht="23" x14ac:dyDescent="0.35">
      <c r="A130" s="287"/>
      <c r="B130" s="230"/>
      <c r="C130" s="231"/>
      <c r="D130" s="231"/>
      <c r="E130" s="231"/>
      <c r="F130" s="4" t="s">
        <v>19</v>
      </c>
      <c r="G130" s="228"/>
      <c r="H130" s="233"/>
      <c r="I130" s="233"/>
      <c r="J130" s="226"/>
    </row>
    <row r="131" spans="1:10" x14ac:dyDescent="0.35">
      <c r="A131" s="287"/>
      <c r="B131" s="230"/>
      <c r="C131" s="231"/>
      <c r="D131" s="231"/>
      <c r="E131" s="231"/>
      <c r="F131" s="2" t="s">
        <v>20</v>
      </c>
      <c r="G131" s="8">
        <f>G125+G127+G129</f>
        <v>0</v>
      </c>
      <c r="H131" s="9">
        <f>H125+H127+H129</f>
        <v>0</v>
      </c>
      <c r="I131" s="9">
        <f>I125+I127+I129</f>
        <v>0</v>
      </c>
      <c r="J131" s="19">
        <f>J125+J127+J129</f>
        <v>0</v>
      </c>
    </row>
    <row r="132" spans="1:10" x14ac:dyDescent="0.35">
      <c r="A132" s="287"/>
      <c r="B132" s="230"/>
      <c r="C132" s="231"/>
      <c r="D132" s="231"/>
      <c r="E132" s="231"/>
      <c r="F132" s="5" t="s">
        <v>21</v>
      </c>
      <c r="G132" s="8">
        <f>G123+G124+G131</f>
        <v>0</v>
      </c>
      <c r="H132" s="9">
        <f>H123+H124+H131</f>
        <v>0</v>
      </c>
      <c r="I132" s="9">
        <f>I123+I124+I131</f>
        <v>0</v>
      </c>
      <c r="J132" s="19">
        <f>J123+J124+J131</f>
        <v>0</v>
      </c>
    </row>
    <row r="133" spans="1:10" x14ac:dyDescent="0.35">
      <c r="A133" s="287"/>
      <c r="B133" s="230"/>
      <c r="C133" s="231"/>
      <c r="D133" s="231"/>
      <c r="E133" s="231"/>
      <c r="F133" s="5" t="s">
        <v>22</v>
      </c>
      <c r="G133" s="8">
        <f>SUM(H133:J133)</f>
        <v>0</v>
      </c>
      <c r="H133" s="9"/>
      <c r="I133" s="9"/>
      <c r="J133" s="19"/>
    </row>
    <row r="134" spans="1:10" x14ac:dyDescent="0.35">
      <c r="A134" s="287"/>
      <c r="B134" s="230"/>
      <c r="C134" s="231" t="s">
        <v>90</v>
      </c>
      <c r="D134" s="231"/>
      <c r="E134" s="231"/>
      <c r="F134" s="2" t="s">
        <v>14</v>
      </c>
      <c r="G134" s="6">
        <f>H134+I134+J134</f>
        <v>0</v>
      </c>
      <c r="H134" s="7"/>
      <c r="I134" s="158"/>
      <c r="J134" s="18"/>
    </row>
    <row r="135" spans="1:10" x14ac:dyDescent="0.35">
      <c r="A135" s="287"/>
      <c r="B135" s="230"/>
      <c r="C135" s="231"/>
      <c r="D135" s="231"/>
      <c r="E135" s="231"/>
      <c r="F135" s="2" t="s">
        <v>15</v>
      </c>
      <c r="G135" s="6">
        <f>H135+I135+J135</f>
        <v>0</v>
      </c>
      <c r="H135" s="7"/>
      <c r="I135" s="158"/>
      <c r="J135" s="18"/>
    </row>
    <row r="136" spans="1:10" x14ac:dyDescent="0.35">
      <c r="A136" s="287"/>
      <c r="B136" s="230"/>
      <c r="C136" s="231"/>
      <c r="D136" s="231"/>
      <c r="E136" s="231"/>
      <c r="F136" s="3" t="s">
        <v>16</v>
      </c>
      <c r="G136" s="227">
        <f>H136+I136+J136</f>
        <v>0</v>
      </c>
      <c r="H136" s="223"/>
      <c r="I136" s="223"/>
      <c r="J136" s="225"/>
    </row>
    <row r="137" spans="1:10" x14ac:dyDescent="0.35">
      <c r="A137" s="287"/>
      <c r="B137" s="230"/>
      <c r="C137" s="231"/>
      <c r="D137" s="231"/>
      <c r="E137" s="231"/>
      <c r="F137" s="4" t="s">
        <v>17</v>
      </c>
      <c r="G137" s="228"/>
      <c r="H137" s="224"/>
      <c r="I137" s="224"/>
      <c r="J137" s="226"/>
    </row>
    <row r="138" spans="1:10" x14ac:dyDescent="0.35">
      <c r="A138" s="287"/>
      <c r="B138" s="230"/>
      <c r="C138" s="231"/>
      <c r="D138" s="231"/>
      <c r="E138" s="231"/>
      <c r="F138" s="3" t="s">
        <v>16</v>
      </c>
      <c r="G138" s="227">
        <f>H138+I138+J138</f>
        <v>0</v>
      </c>
      <c r="H138" s="223"/>
      <c r="I138" s="223"/>
      <c r="J138" s="225"/>
    </row>
    <row r="139" spans="1:10" ht="34.5" x14ac:dyDescent="0.35">
      <c r="A139" s="287"/>
      <c r="B139" s="230"/>
      <c r="C139" s="231"/>
      <c r="D139" s="231"/>
      <c r="E139" s="231"/>
      <c r="F139" s="4" t="s">
        <v>18</v>
      </c>
      <c r="G139" s="228"/>
      <c r="H139" s="224"/>
      <c r="I139" s="224"/>
      <c r="J139" s="226"/>
    </row>
    <row r="140" spans="1:10" x14ac:dyDescent="0.35">
      <c r="A140" s="287"/>
      <c r="B140" s="230"/>
      <c r="C140" s="231"/>
      <c r="D140" s="231"/>
      <c r="E140" s="231"/>
      <c r="F140" s="3" t="s">
        <v>16</v>
      </c>
      <c r="G140" s="227">
        <f>H140+I140+J140</f>
        <v>0</v>
      </c>
      <c r="H140" s="223"/>
      <c r="I140" s="223"/>
      <c r="J140" s="225"/>
    </row>
    <row r="141" spans="1:10" ht="23" x14ac:dyDescent="0.35">
      <c r="A141" s="287"/>
      <c r="B141" s="230"/>
      <c r="C141" s="231"/>
      <c r="D141" s="231"/>
      <c r="E141" s="231"/>
      <c r="F141" s="4" t="s">
        <v>19</v>
      </c>
      <c r="G141" s="228"/>
      <c r="H141" s="224"/>
      <c r="I141" s="224"/>
      <c r="J141" s="226"/>
    </row>
    <row r="142" spans="1:10" x14ac:dyDescent="0.35">
      <c r="A142" s="287"/>
      <c r="B142" s="230"/>
      <c r="C142" s="231"/>
      <c r="D142" s="231"/>
      <c r="E142" s="231"/>
      <c r="F142" s="2" t="s">
        <v>20</v>
      </c>
      <c r="G142" s="8">
        <f>G136+G138+G140</f>
        <v>0</v>
      </c>
      <c r="H142" s="9">
        <f>H136+H138+H140</f>
        <v>0</v>
      </c>
      <c r="I142" s="9">
        <f>I136+I138+I140</f>
        <v>0</v>
      </c>
      <c r="J142" s="19">
        <f>J136+J138+J140</f>
        <v>0</v>
      </c>
    </row>
    <row r="143" spans="1:10" x14ac:dyDescent="0.35">
      <c r="A143" s="287"/>
      <c r="B143" s="230"/>
      <c r="C143" s="231"/>
      <c r="D143" s="231"/>
      <c r="E143" s="231"/>
      <c r="F143" s="5" t="s">
        <v>21</v>
      </c>
      <c r="G143" s="8">
        <f>G134+G135+G142</f>
        <v>0</v>
      </c>
      <c r="H143" s="9">
        <f>H134+H135+H142</f>
        <v>0</v>
      </c>
      <c r="I143" s="9">
        <f>I134+I135+I142</f>
        <v>0</v>
      </c>
      <c r="J143" s="19">
        <f>J134+J135+J142</f>
        <v>0</v>
      </c>
    </row>
    <row r="144" spans="1:10" x14ac:dyDescent="0.35">
      <c r="A144" s="287"/>
      <c r="B144" s="239"/>
      <c r="C144" s="231"/>
      <c r="D144" s="231"/>
      <c r="E144" s="231"/>
      <c r="F144" s="5" t="s">
        <v>22</v>
      </c>
      <c r="G144" s="8">
        <f>SUM(H144:J144)</f>
        <v>0</v>
      </c>
      <c r="H144" s="9"/>
      <c r="I144" s="9"/>
      <c r="J144" s="19"/>
    </row>
    <row r="145" spans="1:10" ht="15" thickBot="1" x14ac:dyDescent="0.4">
      <c r="A145" s="287"/>
      <c r="B145" s="283" t="s">
        <v>91</v>
      </c>
      <c r="C145" s="284"/>
      <c r="D145" s="284"/>
      <c r="E145" s="284"/>
      <c r="F145" s="285"/>
      <c r="G145" s="12">
        <f>SUM(G121:G122,G132:G133,G143:G144)</f>
        <v>0</v>
      </c>
      <c r="H145" s="12">
        <f>SUM(H121:H122,H132:H133,H143:H144)</f>
        <v>0</v>
      </c>
      <c r="I145" s="12">
        <f t="shared" ref="I145:J145" si="3">SUM(I121:I122,I132:I133,I143:I144)</f>
        <v>0</v>
      </c>
      <c r="J145" s="38">
        <f t="shared" si="3"/>
        <v>0</v>
      </c>
    </row>
    <row r="146" spans="1:10" x14ac:dyDescent="0.35">
      <c r="A146" s="287"/>
      <c r="B146" s="289" t="s">
        <v>101</v>
      </c>
      <c r="C146" s="290"/>
      <c r="D146" s="290"/>
      <c r="E146" s="290"/>
      <c r="F146" s="291"/>
      <c r="G146" s="35">
        <f>SUM(G9,G20,G31,G43,G54,G65,G76,G88,G100,G112,G123,G134)</f>
        <v>0</v>
      </c>
      <c r="H146" s="175">
        <f>H9+H20+H31+H43+H54+H65+H76+H88+H100+H112+H123+H134</f>
        <v>0</v>
      </c>
      <c r="I146" s="172"/>
      <c r="J146" s="257">
        <f>IFERROR(G147/H146,0)</f>
        <v>0</v>
      </c>
    </row>
    <row r="147" spans="1:10" ht="15" thickBot="1" x14ac:dyDescent="0.4">
      <c r="A147" s="287"/>
      <c r="B147" s="292" t="s">
        <v>102</v>
      </c>
      <c r="C147" s="293"/>
      <c r="D147" s="293"/>
      <c r="E147" s="293"/>
      <c r="F147" s="294"/>
      <c r="G147" s="36">
        <f>SUM(G19,G30,G41,G53,G64,G75,G86,G98,G110,G122,G133,G144)</f>
        <v>0</v>
      </c>
      <c r="H147" s="173"/>
      <c r="I147" s="174" t="s">
        <v>100</v>
      </c>
      <c r="J147" s="258"/>
    </row>
    <row r="148" spans="1:10" ht="15" thickBot="1" x14ac:dyDescent="0.4">
      <c r="A148" s="288"/>
      <c r="B148" s="280" t="s">
        <v>197</v>
      </c>
      <c r="C148" s="281"/>
      <c r="D148" s="281"/>
      <c r="E148" s="281"/>
      <c r="F148" s="282"/>
      <c r="G148" s="39">
        <f>SUM(G42,G87,G99,G111,G145)</f>
        <v>0</v>
      </c>
      <c r="H148" s="39">
        <f>SUM(H42,H87,H99,H111,H145)</f>
        <v>0</v>
      </c>
      <c r="I148" s="39">
        <f>SUM(I42,I87,I99,I111,I145)</f>
        <v>0</v>
      </c>
      <c r="J148" s="39">
        <f>SUM(J42,J87,J99,J111,J145)</f>
        <v>0</v>
      </c>
    </row>
    <row r="150" spans="1:10" x14ac:dyDescent="0.35">
      <c r="A150" s="209" t="s">
        <v>199</v>
      </c>
      <c r="B150" s="209"/>
      <c r="C150" s="209"/>
      <c r="D150" s="209"/>
      <c r="E150" s="209"/>
      <c r="F150" s="209"/>
      <c r="G150" s="209"/>
      <c r="H150" s="209"/>
      <c r="I150" s="209"/>
      <c r="J150" s="209"/>
    </row>
    <row r="151" spans="1:10" x14ac:dyDescent="0.35">
      <c r="A151" s="209"/>
      <c r="B151" s="209"/>
      <c r="C151" s="209"/>
      <c r="D151" s="209"/>
      <c r="E151" s="209"/>
      <c r="F151" s="209"/>
      <c r="G151" s="209"/>
      <c r="H151" s="209"/>
      <c r="I151" s="209"/>
      <c r="J151" s="209"/>
    </row>
    <row r="152" spans="1:10" x14ac:dyDescent="0.35">
      <c r="A152" s="210" t="s">
        <v>185</v>
      </c>
      <c r="B152" s="210"/>
      <c r="C152" s="210"/>
      <c r="D152" s="210"/>
      <c r="E152" s="210"/>
      <c r="F152" s="210"/>
      <c r="G152" s="210"/>
      <c r="H152" s="210"/>
      <c r="I152" s="210"/>
      <c r="J152" s="210"/>
    </row>
  </sheetData>
  <mergeCells count="210">
    <mergeCell ref="I15:I16"/>
    <mergeCell ref="I22:I23"/>
    <mergeCell ref="I24:I25"/>
    <mergeCell ref="I26:I27"/>
    <mergeCell ref="I33:I34"/>
    <mergeCell ref="I35:I36"/>
    <mergeCell ref="I37:I38"/>
    <mergeCell ref="I45:I46"/>
    <mergeCell ref="I47:I48"/>
    <mergeCell ref="H7:H8"/>
    <mergeCell ref="J7:J8"/>
    <mergeCell ref="B2:G2"/>
    <mergeCell ref="B3:G3"/>
    <mergeCell ref="B4:G4"/>
    <mergeCell ref="A7:A8"/>
    <mergeCell ref="B7:B8"/>
    <mergeCell ref="C7:C8"/>
    <mergeCell ref="D7:E7"/>
    <mergeCell ref="F7:F8"/>
    <mergeCell ref="G7:G8"/>
    <mergeCell ref="I7:I8"/>
    <mergeCell ref="B5:G5"/>
    <mergeCell ref="G11:G12"/>
    <mergeCell ref="H11:H12"/>
    <mergeCell ref="J11:J12"/>
    <mergeCell ref="G13:G14"/>
    <mergeCell ref="H13:H14"/>
    <mergeCell ref="J13:J14"/>
    <mergeCell ref="A9:A148"/>
    <mergeCell ref="B9:B41"/>
    <mergeCell ref="C9:C19"/>
    <mergeCell ref="D9:D19"/>
    <mergeCell ref="E9:E19"/>
    <mergeCell ref="B42:F42"/>
    <mergeCell ref="B146:F146"/>
    <mergeCell ref="B147:F147"/>
    <mergeCell ref="J146:J147"/>
    <mergeCell ref="G15:G16"/>
    <mergeCell ref="H15:H16"/>
    <mergeCell ref="J15:J16"/>
    <mergeCell ref="C20:C30"/>
    <mergeCell ref="D20:D30"/>
    <mergeCell ref="E20:E30"/>
    <mergeCell ref="G22:G23"/>
    <mergeCell ref="I11:I12"/>
    <mergeCell ref="I13:I14"/>
    <mergeCell ref="C54:C64"/>
    <mergeCell ref="D54:D64"/>
    <mergeCell ref="E54:E64"/>
    <mergeCell ref="G56:G57"/>
    <mergeCell ref="H22:H23"/>
    <mergeCell ref="J22:J23"/>
    <mergeCell ref="G24:G25"/>
    <mergeCell ref="H24:H25"/>
    <mergeCell ref="J24:J25"/>
    <mergeCell ref="G26:G27"/>
    <mergeCell ref="H26:H27"/>
    <mergeCell ref="J26:J27"/>
    <mergeCell ref="C31:C41"/>
    <mergeCell ref="D31:D41"/>
    <mergeCell ref="E31:E41"/>
    <mergeCell ref="G33:G34"/>
    <mergeCell ref="H33:H34"/>
    <mergeCell ref="J33:J34"/>
    <mergeCell ref="G35:G36"/>
    <mergeCell ref="H35:H36"/>
    <mergeCell ref="J35:J36"/>
    <mergeCell ref="G37:G38"/>
    <mergeCell ref="H37:H38"/>
    <mergeCell ref="J37:J38"/>
    <mergeCell ref="J71:J72"/>
    <mergeCell ref="I67:I68"/>
    <mergeCell ref="I69:I70"/>
    <mergeCell ref="I71:I72"/>
    <mergeCell ref="I49:I50"/>
    <mergeCell ref="I56:I57"/>
    <mergeCell ref="H49:H50"/>
    <mergeCell ref="J49:J50"/>
    <mergeCell ref="C76:C86"/>
    <mergeCell ref="D76:D86"/>
    <mergeCell ref="E76:E86"/>
    <mergeCell ref="G78:G79"/>
    <mergeCell ref="H78:H79"/>
    <mergeCell ref="J78:J79"/>
    <mergeCell ref="H60:H61"/>
    <mergeCell ref="J60:J61"/>
    <mergeCell ref="C65:C75"/>
    <mergeCell ref="D65:D75"/>
    <mergeCell ref="E65:E75"/>
    <mergeCell ref="G67:G68"/>
    <mergeCell ref="H67:H68"/>
    <mergeCell ref="J67:J68"/>
    <mergeCell ref="G69:G70"/>
    <mergeCell ref="H69:H70"/>
    <mergeCell ref="B43:B86"/>
    <mergeCell ref="E43:E53"/>
    <mergeCell ref="G45:G46"/>
    <mergeCell ref="H90:H91"/>
    <mergeCell ref="J90:J91"/>
    <mergeCell ref="G92:G93"/>
    <mergeCell ref="H92:H93"/>
    <mergeCell ref="J92:J93"/>
    <mergeCell ref="B88:B98"/>
    <mergeCell ref="C88:C98"/>
    <mergeCell ref="D88:D98"/>
    <mergeCell ref="E88:E98"/>
    <mergeCell ref="J58:J59"/>
    <mergeCell ref="G60:G61"/>
    <mergeCell ref="I58:I59"/>
    <mergeCell ref="I60:I61"/>
    <mergeCell ref="C43:C53"/>
    <mergeCell ref="D43:D53"/>
    <mergeCell ref="B87:F87"/>
    <mergeCell ref="H56:H57"/>
    <mergeCell ref="J56:J57"/>
    <mergeCell ref="G58:G59"/>
    <mergeCell ref="H58:H59"/>
    <mergeCell ref="G80:G81"/>
    <mergeCell ref="G94:G95"/>
    <mergeCell ref="H94:H95"/>
    <mergeCell ref="J94:J95"/>
    <mergeCell ref="H45:H46"/>
    <mergeCell ref="J45:J46"/>
    <mergeCell ref="G47:G48"/>
    <mergeCell ref="H47:H48"/>
    <mergeCell ref="J47:J48"/>
    <mergeCell ref="G49:G50"/>
    <mergeCell ref="G90:G91"/>
    <mergeCell ref="I90:I91"/>
    <mergeCell ref="I92:I93"/>
    <mergeCell ref="I94:I95"/>
    <mergeCell ref="I78:I79"/>
    <mergeCell ref="I80:I81"/>
    <mergeCell ref="I82:I83"/>
    <mergeCell ref="H80:H81"/>
    <mergeCell ref="J80:J81"/>
    <mergeCell ref="G82:G83"/>
    <mergeCell ref="H82:H83"/>
    <mergeCell ref="J82:J83"/>
    <mergeCell ref="J69:J70"/>
    <mergeCell ref="G71:G72"/>
    <mergeCell ref="H71:H72"/>
    <mergeCell ref="H102:H103"/>
    <mergeCell ref="J102:J103"/>
    <mergeCell ref="G104:G105"/>
    <mergeCell ref="H104:H105"/>
    <mergeCell ref="J104:J105"/>
    <mergeCell ref="G106:G107"/>
    <mergeCell ref="H106:H107"/>
    <mergeCell ref="J106:J107"/>
    <mergeCell ref="B99:F99"/>
    <mergeCell ref="B100:B110"/>
    <mergeCell ref="C100:C110"/>
    <mergeCell ref="D100:D110"/>
    <mergeCell ref="E100:E110"/>
    <mergeCell ref="G102:G103"/>
    <mergeCell ref="I102:I103"/>
    <mergeCell ref="I104:I105"/>
    <mergeCell ref="I106:I107"/>
    <mergeCell ref="H114:H115"/>
    <mergeCell ref="J114:J115"/>
    <mergeCell ref="G116:G117"/>
    <mergeCell ref="H116:H117"/>
    <mergeCell ref="J116:J117"/>
    <mergeCell ref="G118:G119"/>
    <mergeCell ref="H118:H119"/>
    <mergeCell ref="J118:J119"/>
    <mergeCell ref="J138:J139"/>
    <mergeCell ref="I114:I115"/>
    <mergeCell ref="H125:H126"/>
    <mergeCell ref="J125:J126"/>
    <mergeCell ref="I116:I117"/>
    <mergeCell ref="I118:I119"/>
    <mergeCell ref="I125:I126"/>
    <mergeCell ref="I127:I128"/>
    <mergeCell ref="I129:I130"/>
    <mergeCell ref="I136:I137"/>
    <mergeCell ref="I138:I139"/>
    <mergeCell ref="B111:F111"/>
    <mergeCell ref="B112:B144"/>
    <mergeCell ref="C112:C122"/>
    <mergeCell ref="D112:D122"/>
    <mergeCell ref="E112:E122"/>
    <mergeCell ref="G114:G115"/>
    <mergeCell ref="C123:C133"/>
    <mergeCell ref="D123:D133"/>
    <mergeCell ref="E123:E133"/>
    <mergeCell ref="G125:G126"/>
    <mergeCell ref="G140:G141"/>
    <mergeCell ref="A150:J151"/>
    <mergeCell ref="A152:J152"/>
    <mergeCell ref="B148:F148"/>
    <mergeCell ref="G127:G128"/>
    <mergeCell ref="H127:H128"/>
    <mergeCell ref="J127:J128"/>
    <mergeCell ref="G129:G130"/>
    <mergeCell ref="H129:H130"/>
    <mergeCell ref="J129:J130"/>
    <mergeCell ref="B145:F145"/>
    <mergeCell ref="C134:C144"/>
    <mergeCell ref="D134:D144"/>
    <mergeCell ref="E134:E144"/>
    <mergeCell ref="G136:G137"/>
    <mergeCell ref="H136:H137"/>
    <mergeCell ref="J136:J137"/>
    <mergeCell ref="G138:G139"/>
    <mergeCell ref="H138:H139"/>
    <mergeCell ref="J140:J141"/>
    <mergeCell ref="I140:I141"/>
    <mergeCell ref="H140:H141"/>
  </mergeCells>
  <pageMargins left="0.23622047244094491" right="0.23622047244094491" top="0.92604166666666665" bottom="0.74803149606299213" header="0" footer="0.31496062992125984"/>
  <pageSetup paperSize="9" scale="27" orientation="portrait" r:id="rId1"/>
  <headerFooter>
    <oddHeader>&amp;L&amp;G&amp;R&amp;G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J26"/>
  <sheetViews>
    <sheetView tabSelected="1" view="pageBreakPreview" topLeftCell="A12" zoomScale="90" zoomScaleNormal="85" zoomScaleSheetLayoutView="90" zoomScalePageLayoutView="80" workbookViewId="0">
      <selection activeCell="C14" sqref="C14"/>
    </sheetView>
  </sheetViews>
  <sheetFormatPr baseColWidth="10" defaultColWidth="11.54296875" defaultRowHeight="12.5" x14ac:dyDescent="0.25"/>
  <cols>
    <col min="1" max="1" width="25.26953125" style="40" customWidth="1"/>
    <col min="2" max="2" width="35.26953125" style="40" customWidth="1"/>
    <col min="3" max="5" width="30.7265625" style="40" customWidth="1"/>
    <col min="6" max="6" width="4.26953125" style="40" customWidth="1"/>
    <col min="7" max="7" width="15" style="40" customWidth="1"/>
    <col min="8" max="16384" width="11.54296875" style="40"/>
  </cols>
  <sheetData>
    <row r="1" spans="1:10" ht="14.5" x14ac:dyDescent="0.35">
      <c r="A1"/>
      <c r="B1"/>
      <c r="C1"/>
      <c r="D1"/>
      <c r="E1"/>
      <c r="F1"/>
      <c r="G1"/>
      <c r="H1"/>
      <c r="I1"/>
      <c r="J1"/>
    </row>
    <row r="2" spans="1:10" x14ac:dyDescent="0.25">
      <c r="B2" s="41"/>
      <c r="C2" s="41"/>
      <c r="D2" s="41"/>
      <c r="E2" s="41"/>
      <c r="F2" s="41"/>
      <c r="G2" s="41"/>
    </row>
    <row r="3" spans="1:10" x14ac:dyDescent="0.25">
      <c r="B3" s="41"/>
      <c r="C3" s="41"/>
      <c r="D3" s="41"/>
      <c r="E3" s="41"/>
      <c r="F3" s="41"/>
      <c r="G3" s="41"/>
    </row>
    <row r="4" spans="1:10" ht="13" thickBot="1" x14ac:dyDescent="0.3">
      <c r="B4" s="41"/>
      <c r="C4" s="41"/>
      <c r="D4" s="41"/>
      <c r="E4" s="41"/>
      <c r="F4" s="41"/>
      <c r="G4" s="41"/>
    </row>
    <row r="5" spans="1:10" ht="15.75" customHeight="1" thickBot="1" x14ac:dyDescent="0.35">
      <c r="A5" s="42" t="s">
        <v>0</v>
      </c>
      <c r="B5" s="302"/>
      <c r="C5" s="303"/>
      <c r="D5" s="47"/>
      <c r="E5" s="41"/>
      <c r="F5" s="41"/>
      <c r="G5" s="41"/>
    </row>
    <row r="6" spans="1:10" ht="15.75" customHeight="1" thickBot="1" x14ac:dyDescent="0.35">
      <c r="A6" s="42" t="s">
        <v>1</v>
      </c>
      <c r="B6" s="304" t="s">
        <v>210</v>
      </c>
      <c r="C6" s="305"/>
      <c r="D6" s="47"/>
      <c r="E6" s="41"/>
      <c r="F6" s="41"/>
      <c r="G6" s="41"/>
    </row>
    <row r="7" spans="1:10" ht="15.75" customHeight="1" thickBot="1" x14ac:dyDescent="0.35">
      <c r="A7" s="42" t="s">
        <v>2</v>
      </c>
      <c r="B7" s="306"/>
      <c r="C7" s="307"/>
      <c r="D7" s="47"/>
      <c r="E7" s="41"/>
      <c r="F7" s="41"/>
      <c r="G7" s="41"/>
    </row>
    <row r="8" spans="1:10" ht="15.75" customHeight="1" thickBot="1" x14ac:dyDescent="0.35">
      <c r="A8" s="42" t="s">
        <v>187</v>
      </c>
      <c r="B8" s="306" t="s">
        <v>211</v>
      </c>
      <c r="C8" s="307"/>
      <c r="D8" s="47"/>
      <c r="E8" s="41"/>
      <c r="F8" s="41"/>
      <c r="G8" s="41"/>
    </row>
    <row r="9" spans="1:10" x14ac:dyDescent="0.25">
      <c r="B9" s="41"/>
      <c r="C9" s="41"/>
      <c r="D9" s="41"/>
      <c r="E9" s="41"/>
      <c r="F9" s="41"/>
      <c r="G9" s="41"/>
    </row>
    <row r="10" spans="1:10" ht="33" customHeight="1" x14ac:dyDescent="0.25">
      <c r="A10" s="308" t="s">
        <v>7</v>
      </c>
      <c r="B10" s="310" t="s">
        <v>23</v>
      </c>
      <c r="C10" s="308" t="s">
        <v>104</v>
      </c>
      <c r="D10" s="308" t="s">
        <v>202</v>
      </c>
      <c r="E10" s="308" t="s">
        <v>105</v>
      </c>
      <c r="F10" s="43"/>
      <c r="G10" s="41"/>
    </row>
    <row r="11" spans="1:10" ht="29.25" customHeight="1" x14ac:dyDescent="0.25">
      <c r="A11" s="309"/>
      <c r="B11" s="311"/>
      <c r="C11" s="309"/>
      <c r="D11" s="309"/>
      <c r="E11" s="312"/>
      <c r="F11" s="41"/>
      <c r="G11" s="41"/>
    </row>
    <row r="12" spans="1:10" ht="39" customHeight="1" x14ac:dyDescent="0.25">
      <c r="A12" s="309"/>
      <c r="B12" s="311"/>
      <c r="C12" s="309"/>
      <c r="D12" s="309"/>
      <c r="E12" s="312"/>
      <c r="F12" s="41"/>
      <c r="G12" s="41"/>
    </row>
    <row r="13" spans="1:10" ht="87.75" customHeight="1" x14ac:dyDescent="0.25">
      <c r="A13" s="171" t="s">
        <v>194</v>
      </c>
      <c r="B13" s="49">
        <f>SUM(C13+E13)</f>
        <v>0</v>
      </c>
      <c r="C13" s="54">
        <f>SUM('11. Menos desarrolladas (85%)'!G18,'11. Menos desarrolladas (85%)'!G29,'11. Menos desarrolladas (85%)'!G40,'11. Menos desarrolladas (85%)'!G51,'11. Menos desarrolladas (85%)'!G62,'11. Menos desarrolladas (85%)'!G73,'11. Menos desarrolladas (85%)'!G84,'11. Menos desarrolladas (85%)'!G95,'11. Menos desarrolladas (85%)'!G107,'11. Menos desarrolladas (85%)'!G118,'11. Menos desarrolladas (85%)'!G129,'11. Menos desarrolladas (85%)'!G140,'11. Menos desarrolladas (85%)'!G151,'11. Menos desarrolladas (85%)'!G163,'11. Menos desarrolladas (85%)'!G174,'11. Menos desarrolladas (85%)'!G186,'11. Menos desarrolladas (85%)'!G198)</f>
        <v>0</v>
      </c>
      <c r="D13" s="54">
        <f>'11. Menos desarrolladas (85%)'!H201</f>
        <v>0</v>
      </c>
      <c r="E13" s="55">
        <f>'11. Menos desarrolladas (85%)'!G202</f>
        <v>0</v>
      </c>
      <c r="F13" s="41"/>
      <c r="G13" s="41"/>
    </row>
    <row r="14" spans="1:10" ht="87" customHeight="1" x14ac:dyDescent="0.25">
      <c r="A14" s="170" t="s">
        <v>203</v>
      </c>
      <c r="B14" s="48">
        <f>SUM(C14+E14)</f>
        <v>0</v>
      </c>
      <c r="C14" s="56">
        <f>SUM('11. En transición (60%)'!G18,'11. En transición (60%)'!G29,'11. En transición (60%)'!G40,'11. En transición (60%)'!G51,'11. En transición (60%)'!G63,'11. En transición (60%)'!G75,'11. En transición (60%)'!G87,'11. En transición (60%)'!G98,'11. En transición (60%)'!G109,'11. En transición (60%)'!G120,'11. En transición (60%)'!G131,'11. En transición (60%)'!G142,'11. En transición (60%)'!G153,'11. En transición (60%)'!G164,'11. En transición (60%)'!G175,'11. En transición (60%)'!G187,'11. En transición (60%)'!G199,'11. En transición (60%)'!G210,'11. En transición (60%)'!G221,'11. En transición (60%)'!G233,'11. En transición (60%)'!G245)+'11. En transición (60%)'!G268+'11. En transición (60%)'!G257</f>
        <v>0</v>
      </c>
      <c r="D14" s="56">
        <f>'11. En transición (60%)'!H271</f>
        <v>0</v>
      </c>
      <c r="E14" s="57">
        <f>'11. En transición (60%)'!G272</f>
        <v>0</v>
      </c>
      <c r="F14" s="41"/>
      <c r="G14" s="41"/>
    </row>
    <row r="15" spans="1:10" ht="126" customHeight="1" x14ac:dyDescent="0.25">
      <c r="A15" s="169" t="s">
        <v>196</v>
      </c>
      <c r="B15" s="50">
        <f>SUM(C15+E15)</f>
        <v>0</v>
      </c>
      <c r="C15" s="50">
        <f>SUM('11. Más desarrolladas (40%)'!G18,'11. Más desarrolladas (40%)'!G29,'11. Más desarrolladas (40%)'!G40,'11. Más desarrolladas (40%)'!G52,'11. Más desarrolladas (40%)'!G63,'11. Más desarrolladas (40%)'!G74,'11. Más desarrolladas (40%)'!G85,'11. Más desarrolladas (40%)'!G97,'11. Más desarrolladas (40%)'!G109,'11. Más desarrolladas (40%)'!G121,'11. Más desarrolladas (40%)'!G132,'11. Más desarrolladas (40%)'!G143,)</f>
        <v>0</v>
      </c>
      <c r="D15" s="50">
        <f>'11. Más desarrolladas (40%)'!H146</f>
        <v>0</v>
      </c>
      <c r="E15" s="58">
        <f>'11. Más desarrolladas (40%)'!G147</f>
        <v>0</v>
      </c>
      <c r="F15" s="41"/>
      <c r="G15" s="41"/>
    </row>
    <row r="16" spans="1:10" ht="22.15" customHeight="1" x14ac:dyDescent="0.25">
      <c r="A16" s="51" t="s">
        <v>103</v>
      </c>
      <c r="B16" s="44">
        <f>SUM(B13:B15)</f>
        <v>0</v>
      </c>
      <c r="C16" s="44">
        <f>SUM(C13:C15)</f>
        <v>0</v>
      </c>
      <c r="D16" s="44">
        <f>SUM(D13:D15)</f>
        <v>0</v>
      </c>
      <c r="E16" s="59">
        <f>SUM(E13:E15)</f>
        <v>0</v>
      </c>
      <c r="F16" s="41"/>
      <c r="G16" s="41"/>
    </row>
    <row r="17" spans="1:9" ht="12.65" customHeight="1" x14ac:dyDescent="0.25">
      <c r="B17" s="45"/>
      <c r="C17" s="46"/>
      <c r="D17" s="46"/>
      <c r="E17" s="46"/>
      <c r="F17" s="41"/>
      <c r="G17" s="41"/>
    </row>
    <row r="18" spans="1:9" ht="36" customHeight="1" x14ac:dyDescent="0.35">
      <c r="A18" s="209" t="s">
        <v>199</v>
      </c>
      <c r="B18" s="209"/>
      <c r="C18" s="209"/>
      <c r="D18" s="209"/>
      <c r="E18" s="209"/>
      <c r="F18" s="52"/>
      <c r="G18" s="52"/>
      <c r="H18" s="52"/>
      <c r="I18" s="52"/>
    </row>
    <row r="19" spans="1:9" ht="25.4" customHeight="1" x14ac:dyDescent="0.35">
      <c r="A19" s="209" t="s">
        <v>184</v>
      </c>
      <c r="B19" s="209"/>
      <c r="C19" s="209"/>
      <c r="D19" s="209"/>
      <c r="E19" s="209"/>
      <c r="F19" s="52"/>
      <c r="G19" s="52"/>
      <c r="H19" s="52"/>
      <c r="I19" s="52"/>
    </row>
    <row r="20" spans="1:9" ht="14.5" x14ac:dyDescent="0.35">
      <c r="A20" s="53"/>
      <c r="B20" s="53"/>
      <c r="C20" s="53"/>
      <c r="D20" s="53"/>
      <c r="E20" s="53"/>
      <c r="F20" s="53"/>
      <c r="G20" s="53"/>
      <c r="H20" s="53"/>
      <c r="I20" s="53"/>
    </row>
    <row r="21" spans="1:9" x14ac:dyDescent="0.25">
      <c r="B21" s="41"/>
      <c r="C21" s="41"/>
      <c r="D21" s="41"/>
      <c r="E21" s="41"/>
      <c r="F21" s="41"/>
      <c r="G21" s="41"/>
    </row>
    <row r="22" spans="1:9" x14ac:dyDescent="0.25">
      <c r="B22" s="41"/>
      <c r="C22" s="41"/>
      <c r="D22" s="41"/>
      <c r="E22" s="41"/>
      <c r="F22" s="41"/>
      <c r="G22" s="41"/>
    </row>
    <row r="23" spans="1:9" x14ac:dyDescent="0.25">
      <c r="B23" s="41"/>
      <c r="C23" s="41"/>
      <c r="D23" s="41"/>
      <c r="E23" s="41"/>
      <c r="F23" s="41"/>
      <c r="G23" s="41"/>
    </row>
    <row r="24" spans="1:9" x14ac:dyDescent="0.25">
      <c r="F24" s="41"/>
      <c r="G24" s="41"/>
    </row>
    <row r="25" spans="1:9" x14ac:dyDescent="0.25">
      <c r="F25" s="41"/>
      <c r="G25" s="41"/>
    </row>
    <row r="26" spans="1:9" x14ac:dyDescent="0.25">
      <c r="B26" s="41"/>
      <c r="C26" s="41"/>
      <c r="D26" s="41"/>
      <c r="E26" s="41"/>
      <c r="F26" s="41"/>
      <c r="G26" s="41"/>
    </row>
  </sheetData>
  <mergeCells count="11">
    <mergeCell ref="A18:E18"/>
    <mergeCell ref="A19:E19"/>
    <mergeCell ref="D10:D12"/>
    <mergeCell ref="C10:C12"/>
    <mergeCell ref="E10:E12"/>
    <mergeCell ref="B5:C5"/>
    <mergeCell ref="B6:C6"/>
    <mergeCell ref="B7:C7"/>
    <mergeCell ref="A10:A12"/>
    <mergeCell ref="B10:B12"/>
    <mergeCell ref="B8:C8"/>
  </mergeCells>
  <pageMargins left="0.74803149606299213" right="0.74803149606299213" top="1.2250000000000001" bottom="0.98425196850393704" header="0.59055118110236227" footer="0"/>
  <pageSetup paperSize="9" scale="54" orientation="portrait" r:id="rId1"/>
  <headerFooter alignWithMargins="0">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62"/>
  <sheetViews>
    <sheetView view="pageBreakPreview" topLeftCell="A24" zoomScaleNormal="85" zoomScaleSheetLayoutView="100" zoomScalePageLayoutView="60" workbookViewId="0">
      <selection activeCell="C44" sqref="C44"/>
    </sheetView>
  </sheetViews>
  <sheetFormatPr baseColWidth="10" defaultColWidth="11.54296875" defaultRowHeight="12.5" x14ac:dyDescent="0.25"/>
  <cols>
    <col min="1" max="1" width="25.26953125" style="40" customWidth="1"/>
    <col min="2" max="2" width="43.7265625" style="40" customWidth="1"/>
    <col min="3" max="3" width="35.26953125" style="40" customWidth="1"/>
    <col min="4" max="6" width="30.7265625" style="40" customWidth="1"/>
    <col min="7" max="7" width="21.54296875" style="40" customWidth="1"/>
    <col min="8" max="8" width="15" style="40" customWidth="1"/>
    <col min="9" max="16384" width="11.54296875" style="40"/>
  </cols>
  <sheetData>
    <row r="1" spans="1:8" x14ac:dyDescent="0.25">
      <c r="B1" s="41"/>
      <c r="C1" s="41"/>
      <c r="D1" s="41"/>
      <c r="E1" s="41"/>
      <c r="F1" s="41"/>
      <c r="G1" s="41"/>
      <c r="H1" s="41"/>
    </row>
    <row r="2" spans="1:8" ht="13" thickBot="1" x14ac:dyDescent="0.3">
      <c r="B2" s="41"/>
      <c r="C2" s="41"/>
      <c r="D2" s="41"/>
      <c r="E2" s="41"/>
      <c r="F2" s="41"/>
      <c r="G2" s="41"/>
      <c r="H2" s="41"/>
    </row>
    <row r="3" spans="1:8" ht="13.5" thickBot="1" x14ac:dyDescent="0.35">
      <c r="A3" s="42" t="s">
        <v>0</v>
      </c>
      <c r="B3" s="313"/>
      <c r="C3" s="314"/>
      <c r="D3" s="41"/>
      <c r="E3" s="41"/>
      <c r="F3" s="41"/>
      <c r="G3" s="41"/>
      <c r="H3" s="41"/>
    </row>
    <row r="4" spans="1:8" ht="13.5" thickBot="1" x14ac:dyDescent="0.35">
      <c r="A4" s="42" t="s">
        <v>1</v>
      </c>
      <c r="B4" s="315" t="s">
        <v>206</v>
      </c>
      <c r="C4" s="316"/>
      <c r="D4" s="41"/>
      <c r="E4" s="41"/>
      <c r="F4" s="41"/>
      <c r="G4" s="41"/>
      <c r="H4" s="41"/>
    </row>
    <row r="5" spans="1:8" ht="13.5" thickBot="1" x14ac:dyDescent="0.35">
      <c r="A5" s="42" t="s">
        <v>2</v>
      </c>
      <c r="B5" s="313"/>
      <c r="C5" s="314"/>
      <c r="D5" s="41"/>
      <c r="E5" s="41"/>
      <c r="F5" s="41"/>
      <c r="G5" s="41"/>
      <c r="H5" s="41"/>
    </row>
    <row r="6" spans="1:8" ht="13.5" thickBot="1" x14ac:dyDescent="0.35">
      <c r="A6" s="42" t="s">
        <v>187</v>
      </c>
      <c r="B6" s="313" t="s">
        <v>205</v>
      </c>
      <c r="C6" s="314"/>
      <c r="D6" s="41"/>
      <c r="E6" s="41"/>
      <c r="F6" s="41"/>
      <c r="G6" s="41"/>
      <c r="H6" s="41"/>
    </row>
    <row r="7" spans="1:8" x14ac:dyDescent="0.25">
      <c r="B7" s="41"/>
      <c r="C7" s="41"/>
      <c r="D7" s="41"/>
      <c r="E7" s="41"/>
      <c r="F7" s="41"/>
      <c r="G7" s="41"/>
      <c r="H7" s="41"/>
    </row>
    <row r="8" spans="1:8" ht="33" customHeight="1" x14ac:dyDescent="0.25">
      <c r="A8" s="308" t="s">
        <v>7</v>
      </c>
      <c r="B8" s="308" t="s">
        <v>13</v>
      </c>
      <c r="C8" s="310" t="s">
        <v>182</v>
      </c>
      <c r="D8" s="308" t="s">
        <v>209</v>
      </c>
      <c r="E8" s="335" t="s">
        <v>208</v>
      </c>
      <c r="F8" s="308" t="s">
        <v>183</v>
      </c>
      <c r="G8" s="43"/>
      <c r="H8" s="41"/>
    </row>
    <row r="9" spans="1:8" ht="29.25" customHeight="1" x14ac:dyDescent="0.25">
      <c r="A9" s="309"/>
      <c r="B9" s="317"/>
      <c r="C9" s="310"/>
      <c r="D9" s="317"/>
      <c r="E9" s="336"/>
      <c r="F9" s="338"/>
      <c r="G9" s="41"/>
      <c r="H9" s="41"/>
    </row>
    <row r="10" spans="1:8" ht="39" customHeight="1" x14ac:dyDescent="0.25">
      <c r="A10" s="309"/>
      <c r="B10" s="317" t="s">
        <v>13</v>
      </c>
      <c r="C10" s="310"/>
      <c r="D10" s="317"/>
      <c r="E10" s="337"/>
      <c r="F10" s="338"/>
      <c r="G10" s="41"/>
      <c r="H10" s="41"/>
    </row>
    <row r="11" spans="1:8" ht="14.15" customHeight="1" x14ac:dyDescent="0.25">
      <c r="A11" s="318" t="s">
        <v>194</v>
      </c>
      <c r="B11" s="128" t="s">
        <v>14</v>
      </c>
      <c r="C11" s="129">
        <f>D11+E11+F11</f>
        <v>0</v>
      </c>
      <c r="D11" s="130"/>
      <c r="E11" s="130"/>
      <c r="F11" s="130"/>
      <c r="G11" s="41"/>
      <c r="H11" s="41"/>
    </row>
    <row r="12" spans="1:8" ht="14.15" customHeight="1" x14ac:dyDescent="0.25">
      <c r="A12" s="319"/>
      <c r="B12" s="128" t="s">
        <v>15</v>
      </c>
      <c r="C12" s="129">
        <f>D12+E12+F12</f>
        <v>0</v>
      </c>
      <c r="D12" s="130"/>
      <c r="E12" s="130"/>
      <c r="F12" s="130"/>
      <c r="G12" s="41"/>
      <c r="H12" s="41"/>
    </row>
    <row r="13" spans="1:8" ht="14.15" customHeight="1" x14ac:dyDescent="0.25">
      <c r="A13" s="319"/>
      <c r="B13" s="131" t="s">
        <v>16</v>
      </c>
      <c r="C13" s="321">
        <f>D13+E13+F13</f>
        <v>0</v>
      </c>
      <c r="D13" s="322"/>
      <c r="E13" s="324"/>
      <c r="F13" s="323"/>
      <c r="G13" s="41"/>
      <c r="H13" s="41"/>
    </row>
    <row r="14" spans="1:8" ht="14.15" customHeight="1" x14ac:dyDescent="0.25">
      <c r="A14" s="319"/>
      <c r="B14" s="132" t="s">
        <v>17</v>
      </c>
      <c r="C14" s="321"/>
      <c r="D14" s="322"/>
      <c r="E14" s="325"/>
      <c r="F14" s="323"/>
      <c r="G14" s="41"/>
      <c r="H14" s="41"/>
    </row>
    <row r="15" spans="1:8" ht="14.15" customHeight="1" x14ac:dyDescent="0.25">
      <c r="A15" s="319"/>
      <c r="B15" s="131" t="s">
        <v>16</v>
      </c>
      <c r="C15" s="321">
        <f>D15+E15+F15</f>
        <v>0</v>
      </c>
      <c r="D15" s="322"/>
      <c r="E15" s="324"/>
      <c r="F15" s="323"/>
      <c r="G15" s="41"/>
      <c r="H15" s="41"/>
    </row>
    <row r="16" spans="1:8" ht="25.15" customHeight="1" x14ac:dyDescent="0.25">
      <c r="A16" s="319"/>
      <c r="B16" s="132" t="s">
        <v>18</v>
      </c>
      <c r="C16" s="321"/>
      <c r="D16" s="322"/>
      <c r="E16" s="325"/>
      <c r="F16" s="323"/>
      <c r="G16" s="41"/>
      <c r="H16" s="41"/>
    </row>
    <row r="17" spans="1:8" ht="14.15" customHeight="1" x14ac:dyDescent="0.25">
      <c r="A17" s="319"/>
      <c r="B17" s="131" t="s">
        <v>16</v>
      </c>
      <c r="C17" s="321">
        <f>D17+E17+F17</f>
        <v>0</v>
      </c>
      <c r="D17" s="322"/>
      <c r="E17" s="324"/>
      <c r="F17" s="323"/>
      <c r="G17" s="41"/>
      <c r="H17" s="41"/>
    </row>
    <row r="18" spans="1:8" ht="25.15" customHeight="1" x14ac:dyDescent="0.25">
      <c r="A18" s="319"/>
      <c r="B18" s="132" t="s">
        <v>19</v>
      </c>
      <c r="C18" s="321"/>
      <c r="D18" s="332"/>
      <c r="E18" s="325"/>
      <c r="F18" s="333"/>
      <c r="G18" s="41"/>
      <c r="H18" s="41"/>
    </row>
    <row r="19" spans="1:8" ht="14.15" customHeight="1" x14ac:dyDescent="0.25">
      <c r="A19" s="319"/>
      <c r="B19" s="128" t="s">
        <v>20</v>
      </c>
      <c r="C19" s="133">
        <f>C13+C15+C17</f>
        <v>0</v>
      </c>
      <c r="D19" s="134">
        <f>D13+D15+D17</f>
        <v>0</v>
      </c>
      <c r="E19" s="134">
        <f>E13+E15+E17</f>
        <v>0</v>
      </c>
      <c r="F19" s="135">
        <f>F13+F15+F17</f>
        <v>0</v>
      </c>
      <c r="G19" s="41"/>
      <c r="H19" s="41"/>
    </row>
    <row r="20" spans="1:8" ht="14.15" customHeight="1" x14ac:dyDescent="0.25">
      <c r="A20" s="320"/>
      <c r="B20" s="136" t="s">
        <v>21</v>
      </c>
      <c r="C20" s="133">
        <f>C11+C12+C19</f>
        <v>0</v>
      </c>
      <c r="D20" s="134">
        <f>D11+D12+D19</f>
        <v>0</v>
      </c>
      <c r="E20" s="134">
        <f>E11+E12+E19</f>
        <v>0</v>
      </c>
      <c r="F20" s="135">
        <f>F11+F12+F19</f>
        <v>0</v>
      </c>
      <c r="G20" s="41"/>
      <c r="H20" s="41"/>
    </row>
    <row r="21" spans="1:8" ht="14.15" customHeight="1" x14ac:dyDescent="0.25">
      <c r="A21" s="320"/>
      <c r="B21" s="136" t="s">
        <v>22</v>
      </c>
      <c r="C21" s="134">
        <f>D11*0.15</f>
        <v>0</v>
      </c>
      <c r="D21" s="134"/>
      <c r="E21" s="134"/>
      <c r="F21" s="135"/>
      <c r="G21" s="41"/>
      <c r="H21" s="41"/>
    </row>
    <row r="22" spans="1:8" ht="20.149999999999999" customHeight="1" x14ac:dyDescent="0.25">
      <c r="A22" s="320"/>
      <c r="B22" s="137" t="s">
        <v>103</v>
      </c>
      <c r="C22" s="54">
        <f>C20+C21</f>
        <v>0</v>
      </c>
      <c r="D22" s="138">
        <f>D20+D21</f>
        <v>0</v>
      </c>
      <c r="E22" s="138">
        <f>E20+E21</f>
        <v>0</v>
      </c>
      <c r="F22" s="139">
        <f>F20+F21</f>
        <v>0</v>
      </c>
      <c r="G22" s="41"/>
      <c r="H22" s="41"/>
    </row>
    <row r="23" spans="1:8" ht="14.15" customHeight="1" x14ac:dyDescent="0.25">
      <c r="A23" s="326" t="s">
        <v>204</v>
      </c>
      <c r="B23" s="128" t="s">
        <v>14</v>
      </c>
      <c r="C23" s="129">
        <f>D23+E23+F23</f>
        <v>0</v>
      </c>
      <c r="D23" s="130"/>
      <c r="E23" s="130"/>
      <c r="F23" s="130"/>
      <c r="G23" s="41"/>
      <c r="H23" s="41"/>
    </row>
    <row r="24" spans="1:8" ht="14.15" customHeight="1" x14ac:dyDescent="0.25">
      <c r="A24" s="327"/>
      <c r="B24" s="128" t="s">
        <v>15</v>
      </c>
      <c r="C24" s="129">
        <f>D24+E24+F24</f>
        <v>0</v>
      </c>
      <c r="D24" s="130"/>
      <c r="E24" s="130"/>
      <c r="F24" s="130"/>
      <c r="G24" s="41"/>
      <c r="H24" s="41"/>
    </row>
    <row r="25" spans="1:8" ht="14.15" customHeight="1" x14ac:dyDescent="0.25">
      <c r="A25" s="327"/>
      <c r="B25" s="131" t="s">
        <v>16</v>
      </c>
      <c r="C25" s="321">
        <f>D25+E25+F25</f>
        <v>0</v>
      </c>
      <c r="D25" s="322"/>
      <c r="E25" s="324"/>
      <c r="F25" s="323"/>
      <c r="G25" s="41"/>
      <c r="H25" s="41"/>
    </row>
    <row r="26" spans="1:8" ht="14.15" customHeight="1" x14ac:dyDescent="0.25">
      <c r="A26" s="327"/>
      <c r="B26" s="132" t="s">
        <v>17</v>
      </c>
      <c r="C26" s="321"/>
      <c r="D26" s="322"/>
      <c r="E26" s="325"/>
      <c r="F26" s="323"/>
      <c r="G26" s="41"/>
      <c r="H26" s="41"/>
    </row>
    <row r="27" spans="1:8" ht="14.15" customHeight="1" x14ac:dyDescent="0.25">
      <c r="A27" s="327"/>
      <c r="B27" s="131" t="s">
        <v>16</v>
      </c>
      <c r="C27" s="321">
        <f>D27+E27+F27</f>
        <v>0</v>
      </c>
      <c r="D27" s="322"/>
      <c r="E27" s="324"/>
      <c r="F27" s="323"/>
      <c r="G27" s="41"/>
      <c r="H27" s="41"/>
    </row>
    <row r="28" spans="1:8" ht="25.15" customHeight="1" x14ac:dyDescent="0.25">
      <c r="A28" s="327"/>
      <c r="B28" s="132" t="s">
        <v>18</v>
      </c>
      <c r="C28" s="321"/>
      <c r="D28" s="322"/>
      <c r="E28" s="325"/>
      <c r="F28" s="323"/>
      <c r="G28" s="41"/>
      <c r="H28" s="41"/>
    </row>
    <row r="29" spans="1:8" ht="14.15" customHeight="1" x14ac:dyDescent="0.25">
      <c r="A29" s="327"/>
      <c r="B29" s="131" t="s">
        <v>16</v>
      </c>
      <c r="C29" s="321">
        <f>D29+E29+F29</f>
        <v>0</v>
      </c>
      <c r="D29" s="322"/>
      <c r="E29" s="324"/>
      <c r="F29" s="323"/>
      <c r="G29" s="41"/>
      <c r="H29" s="41"/>
    </row>
    <row r="30" spans="1:8" ht="25.15" customHeight="1" x14ac:dyDescent="0.25">
      <c r="A30" s="327"/>
      <c r="B30" s="132" t="s">
        <v>19</v>
      </c>
      <c r="C30" s="321"/>
      <c r="D30" s="332"/>
      <c r="E30" s="325"/>
      <c r="F30" s="333"/>
      <c r="G30" s="41"/>
      <c r="H30" s="41"/>
    </row>
    <row r="31" spans="1:8" ht="14.15" customHeight="1" x14ac:dyDescent="0.25">
      <c r="A31" s="327"/>
      <c r="B31" s="128" t="s">
        <v>20</v>
      </c>
      <c r="C31" s="133">
        <f>C25+C27+C29</f>
        <v>0</v>
      </c>
      <c r="D31" s="134">
        <f>D25+D27+D29</f>
        <v>0</v>
      </c>
      <c r="E31" s="134">
        <f>E25+E27+E29</f>
        <v>0</v>
      </c>
      <c r="F31" s="135">
        <f>F25+F27+F29</f>
        <v>0</v>
      </c>
      <c r="G31" s="41"/>
      <c r="H31" s="41"/>
    </row>
    <row r="32" spans="1:8" ht="14.15" customHeight="1" x14ac:dyDescent="0.25">
      <c r="A32" s="328"/>
      <c r="B32" s="136" t="s">
        <v>21</v>
      </c>
      <c r="C32" s="133">
        <f>C23+C24+C31</f>
        <v>0</v>
      </c>
      <c r="D32" s="134">
        <f>D23+D24+D31</f>
        <v>0</v>
      </c>
      <c r="E32" s="134">
        <f>E23+E24+E31</f>
        <v>0</v>
      </c>
      <c r="F32" s="135">
        <f>F23+F24+F31</f>
        <v>0</v>
      </c>
      <c r="G32" s="41"/>
      <c r="H32" s="41"/>
    </row>
    <row r="33" spans="1:8" ht="14.15" customHeight="1" x14ac:dyDescent="0.25">
      <c r="A33" s="328"/>
      <c r="B33" s="136" t="s">
        <v>22</v>
      </c>
      <c r="C33" s="134">
        <f>D23*0.15</f>
        <v>0</v>
      </c>
      <c r="D33" s="134"/>
      <c r="E33" s="134"/>
      <c r="F33" s="135"/>
      <c r="G33" s="41"/>
      <c r="H33" s="41"/>
    </row>
    <row r="34" spans="1:8" ht="20.149999999999999" customHeight="1" x14ac:dyDescent="0.25">
      <c r="A34" s="328"/>
      <c r="B34" s="140" t="s">
        <v>103</v>
      </c>
      <c r="C34" s="56">
        <f>C32+C33</f>
        <v>0</v>
      </c>
      <c r="D34" s="141">
        <f>D32+D33</f>
        <v>0</v>
      </c>
      <c r="E34" s="141">
        <f>E32+E33</f>
        <v>0</v>
      </c>
      <c r="F34" s="142">
        <f>F32+F33</f>
        <v>0</v>
      </c>
      <c r="G34" s="41"/>
      <c r="H34" s="41"/>
    </row>
    <row r="35" spans="1:8" ht="14.15" customHeight="1" x14ac:dyDescent="0.25">
      <c r="A35" s="329" t="s">
        <v>196</v>
      </c>
      <c r="B35" s="128" t="s">
        <v>14</v>
      </c>
      <c r="C35" s="129">
        <f>D35+E35+F35</f>
        <v>0</v>
      </c>
      <c r="D35" s="130"/>
      <c r="E35" s="130"/>
      <c r="F35" s="130"/>
      <c r="G35" s="41"/>
      <c r="H35" s="41"/>
    </row>
    <row r="36" spans="1:8" ht="14.15" customHeight="1" x14ac:dyDescent="0.25">
      <c r="A36" s="330"/>
      <c r="B36" s="128" t="s">
        <v>15</v>
      </c>
      <c r="C36" s="129">
        <f>D36+E36+F36</f>
        <v>0</v>
      </c>
      <c r="D36" s="130"/>
      <c r="E36" s="130"/>
      <c r="F36" s="130"/>
      <c r="G36" s="41"/>
      <c r="H36" s="41"/>
    </row>
    <row r="37" spans="1:8" ht="14.15" customHeight="1" x14ac:dyDescent="0.25">
      <c r="A37" s="330"/>
      <c r="B37" s="131" t="s">
        <v>16</v>
      </c>
      <c r="C37" s="321">
        <f>D37+E37+F37</f>
        <v>0</v>
      </c>
      <c r="D37" s="322"/>
      <c r="E37" s="324"/>
      <c r="F37" s="323"/>
      <c r="G37" s="41"/>
      <c r="H37" s="41"/>
    </row>
    <row r="38" spans="1:8" ht="14.15" customHeight="1" x14ac:dyDescent="0.25">
      <c r="A38" s="330"/>
      <c r="B38" s="132" t="s">
        <v>17</v>
      </c>
      <c r="C38" s="321"/>
      <c r="D38" s="322"/>
      <c r="E38" s="325"/>
      <c r="F38" s="323"/>
      <c r="G38" s="41"/>
      <c r="H38" s="41"/>
    </row>
    <row r="39" spans="1:8" ht="14.15" customHeight="1" x14ac:dyDescent="0.25">
      <c r="A39" s="330"/>
      <c r="B39" s="131" t="s">
        <v>16</v>
      </c>
      <c r="C39" s="321">
        <f>D39+E39+F39</f>
        <v>0</v>
      </c>
      <c r="D39" s="322"/>
      <c r="E39" s="324"/>
      <c r="F39" s="323"/>
      <c r="G39" s="41"/>
      <c r="H39" s="41"/>
    </row>
    <row r="40" spans="1:8" ht="25.15" customHeight="1" x14ac:dyDescent="0.25">
      <c r="A40" s="330"/>
      <c r="B40" s="132" t="s">
        <v>18</v>
      </c>
      <c r="C40" s="321"/>
      <c r="D40" s="322"/>
      <c r="E40" s="325"/>
      <c r="F40" s="323"/>
      <c r="G40" s="41"/>
      <c r="H40" s="41"/>
    </row>
    <row r="41" spans="1:8" ht="14.15" customHeight="1" x14ac:dyDescent="0.25">
      <c r="A41" s="330"/>
      <c r="B41" s="131" t="s">
        <v>16</v>
      </c>
      <c r="C41" s="321">
        <f>D41+E41+F41</f>
        <v>0</v>
      </c>
      <c r="D41" s="322"/>
      <c r="E41" s="324"/>
      <c r="F41" s="323"/>
      <c r="G41" s="41"/>
      <c r="H41" s="41"/>
    </row>
    <row r="42" spans="1:8" ht="25.15" customHeight="1" x14ac:dyDescent="0.25">
      <c r="A42" s="330"/>
      <c r="B42" s="132" t="s">
        <v>19</v>
      </c>
      <c r="C42" s="321"/>
      <c r="D42" s="332"/>
      <c r="E42" s="325"/>
      <c r="F42" s="333"/>
      <c r="G42" s="41"/>
      <c r="H42" s="41"/>
    </row>
    <row r="43" spans="1:8" ht="14.15" customHeight="1" x14ac:dyDescent="0.25">
      <c r="A43" s="330"/>
      <c r="B43" s="128" t="s">
        <v>20</v>
      </c>
      <c r="C43" s="133">
        <f>C37+C39+C41</f>
        <v>0</v>
      </c>
      <c r="D43" s="134">
        <f>D37+D39+D41</f>
        <v>0</v>
      </c>
      <c r="E43" s="134">
        <f>E37+E39+E41</f>
        <v>0</v>
      </c>
      <c r="F43" s="135">
        <f>F37+F39+F41</f>
        <v>0</v>
      </c>
      <c r="G43" s="41"/>
      <c r="H43" s="41"/>
    </row>
    <row r="44" spans="1:8" ht="14.15" customHeight="1" x14ac:dyDescent="0.25">
      <c r="A44" s="331"/>
      <c r="B44" s="136" t="s">
        <v>21</v>
      </c>
      <c r="C44" s="133">
        <f>C35+C36+C43</f>
        <v>0</v>
      </c>
      <c r="D44" s="134">
        <f>D35+D36+D43</f>
        <v>0</v>
      </c>
      <c r="E44" s="134">
        <f>E35+E36+E43</f>
        <v>0</v>
      </c>
      <c r="F44" s="135">
        <f>F35+F36+F43</f>
        <v>0</v>
      </c>
      <c r="G44" s="41"/>
      <c r="H44" s="41"/>
    </row>
    <row r="45" spans="1:8" ht="14.15" customHeight="1" x14ac:dyDescent="0.25">
      <c r="A45" s="331"/>
      <c r="B45" s="136" t="s">
        <v>22</v>
      </c>
      <c r="C45" s="134">
        <f>D35*0.15</f>
        <v>0</v>
      </c>
      <c r="D45" s="134"/>
      <c r="E45" s="134"/>
      <c r="F45" s="135"/>
      <c r="G45" s="41"/>
      <c r="H45" s="41"/>
    </row>
    <row r="46" spans="1:8" ht="20.149999999999999" customHeight="1" x14ac:dyDescent="0.25">
      <c r="A46" s="331"/>
      <c r="B46" s="143" t="s">
        <v>103</v>
      </c>
      <c r="C46" s="144">
        <f>C44+C45</f>
        <v>0</v>
      </c>
      <c r="D46" s="145">
        <f>D44+D45</f>
        <v>0</v>
      </c>
      <c r="E46" s="145">
        <f>E44+E45</f>
        <v>0</v>
      </c>
      <c r="F46" s="146">
        <f>F44+F45</f>
        <v>0</v>
      </c>
      <c r="G46" s="41"/>
      <c r="H46" s="41"/>
    </row>
    <row r="47" spans="1:8" ht="22.15" customHeight="1" x14ac:dyDescent="0.25">
      <c r="B47" s="147" t="s">
        <v>178</v>
      </c>
      <c r="C47" s="44">
        <f t="shared" ref="C47:F48" si="0">C20+C32+C44</f>
        <v>0</v>
      </c>
      <c r="D47" s="148">
        <f t="shared" si="0"/>
        <v>0</v>
      </c>
      <c r="E47" s="148">
        <f t="shared" si="0"/>
        <v>0</v>
      </c>
      <c r="F47" s="149">
        <f t="shared" si="0"/>
        <v>0</v>
      </c>
      <c r="G47" s="41"/>
      <c r="H47" s="41"/>
    </row>
    <row r="48" spans="1:8" ht="22.15" customHeight="1" x14ac:dyDescent="0.25">
      <c r="B48" s="147" t="s">
        <v>179</v>
      </c>
      <c r="C48" s="148">
        <f t="shared" si="0"/>
        <v>0</v>
      </c>
      <c r="D48" s="148">
        <f t="shared" si="0"/>
        <v>0</v>
      </c>
      <c r="E48" s="148">
        <f t="shared" si="0"/>
        <v>0</v>
      </c>
      <c r="F48" s="149">
        <f t="shared" si="0"/>
        <v>0</v>
      </c>
      <c r="G48" s="41"/>
      <c r="H48" s="41"/>
    </row>
    <row r="49" spans="2:8" ht="22.15" customHeight="1" x14ac:dyDescent="0.25">
      <c r="B49" s="147" t="s">
        <v>191</v>
      </c>
      <c r="C49" s="148">
        <f>SUM(D49:F49)</f>
        <v>0</v>
      </c>
      <c r="D49" s="148"/>
      <c r="E49" s="148"/>
      <c r="F49" s="149"/>
      <c r="G49" s="41"/>
      <c r="H49" s="41"/>
    </row>
    <row r="50" spans="2:8" ht="22.15" customHeight="1" x14ac:dyDescent="0.25">
      <c r="B50" s="147" t="s">
        <v>180</v>
      </c>
      <c r="C50" s="150">
        <f>C22+C34+C46+C49</f>
        <v>0</v>
      </c>
      <c r="D50" s="150">
        <f>D22+D34+D46+D49</f>
        <v>0</v>
      </c>
      <c r="E50" s="150">
        <f>E22+E34+E46+E49</f>
        <v>0</v>
      </c>
      <c r="F50" s="167">
        <f>F22+F34+F46+F49</f>
        <v>0</v>
      </c>
      <c r="G50" s="41"/>
      <c r="H50" s="41"/>
    </row>
    <row r="51" spans="2:8" ht="20.25" customHeight="1" x14ac:dyDescent="0.25">
      <c r="B51" s="151"/>
      <c r="C51" s="45"/>
      <c r="D51" s="46"/>
      <c r="E51" s="46"/>
      <c r="F51" s="164" t="e">
        <f>+F50/(+D50+E50+F50)</f>
        <v>#DIV/0!</v>
      </c>
      <c r="G51" s="41"/>
      <c r="H51" s="41"/>
    </row>
    <row r="52" spans="2:8" ht="12.65" customHeight="1" x14ac:dyDescent="0.25">
      <c r="C52" s="45"/>
      <c r="D52" s="46"/>
      <c r="E52" s="46"/>
      <c r="F52" s="46"/>
      <c r="G52" s="41"/>
      <c r="H52" s="41"/>
    </row>
    <row r="53" spans="2:8" ht="19.899999999999999" customHeight="1" x14ac:dyDescent="0.25">
      <c r="B53" s="168" t="s">
        <v>190</v>
      </c>
      <c r="C53" s="45"/>
      <c r="D53" s="46"/>
      <c r="E53" s="46"/>
      <c r="F53" s="46"/>
      <c r="G53" s="41"/>
      <c r="H53" s="41"/>
    </row>
    <row r="54" spans="2:8" ht="25.4" customHeight="1" x14ac:dyDescent="0.25">
      <c r="B54" s="152" t="s">
        <v>200</v>
      </c>
      <c r="C54" s="153"/>
      <c r="D54" s="154"/>
      <c r="E54" s="154"/>
      <c r="G54" s="41"/>
      <c r="H54" s="41"/>
    </row>
    <row r="55" spans="2:8" ht="42" customHeight="1" x14ac:dyDescent="0.25">
      <c r="B55" s="334" t="s">
        <v>201</v>
      </c>
      <c r="C55" s="334"/>
      <c r="D55" s="334"/>
      <c r="E55" s="334"/>
      <c r="F55" s="334"/>
      <c r="G55" s="41"/>
      <c r="H55" s="41"/>
    </row>
    <row r="56" spans="2:8" ht="15.5" x14ac:dyDescent="0.25">
      <c r="B56" s="155"/>
      <c r="C56" s="156"/>
      <c r="D56" s="156"/>
      <c r="E56" s="156"/>
      <c r="F56" s="155"/>
      <c r="G56" s="41"/>
      <c r="H56" s="41"/>
    </row>
    <row r="57" spans="2:8" x14ac:dyDescent="0.25">
      <c r="C57" s="41"/>
      <c r="D57" s="41"/>
      <c r="E57" s="41"/>
      <c r="F57" s="41"/>
      <c r="G57" s="41"/>
      <c r="H57" s="41"/>
    </row>
    <row r="58" spans="2:8" x14ac:dyDescent="0.25">
      <c r="B58" s="41"/>
      <c r="C58" s="41"/>
      <c r="D58" s="41"/>
      <c r="E58" s="41"/>
      <c r="F58" s="41"/>
      <c r="G58" s="41"/>
      <c r="H58" s="41"/>
    </row>
    <row r="59" spans="2:8" x14ac:dyDescent="0.25">
      <c r="B59" s="41"/>
      <c r="C59" s="41"/>
      <c r="D59" s="41"/>
      <c r="E59" s="41"/>
      <c r="F59" s="41"/>
      <c r="G59" s="41"/>
      <c r="H59" s="41"/>
    </row>
    <row r="60" spans="2:8" x14ac:dyDescent="0.25">
      <c r="B60" s="41"/>
      <c r="G60" s="41"/>
      <c r="H60" s="41"/>
    </row>
    <row r="61" spans="2:8" x14ac:dyDescent="0.25">
      <c r="B61" s="41"/>
      <c r="G61" s="41"/>
      <c r="H61" s="41"/>
    </row>
    <row r="62" spans="2:8" x14ac:dyDescent="0.25">
      <c r="B62" s="41"/>
      <c r="C62" s="41"/>
      <c r="D62" s="41"/>
      <c r="E62" s="41"/>
      <c r="F62" s="41"/>
      <c r="G62" s="41"/>
      <c r="H62" s="41"/>
    </row>
  </sheetData>
  <mergeCells count="50">
    <mergeCell ref="B55:F55"/>
    <mergeCell ref="E8:E10"/>
    <mergeCell ref="D29:D30"/>
    <mergeCell ref="F29:F30"/>
    <mergeCell ref="D17:D18"/>
    <mergeCell ref="F17:F18"/>
    <mergeCell ref="D8:D10"/>
    <mergeCell ref="F8:F10"/>
    <mergeCell ref="A35:A46"/>
    <mergeCell ref="C37:C38"/>
    <mergeCell ref="D37:D38"/>
    <mergeCell ref="F37:F38"/>
    <mergeCell ref="C39:C40"/>
    <mergeCell ref="D39:D40"/>
    <mergeCell ref="F39:F40"/>
    <mergeCell ref="C41:C42"/>
    <mergeCell ref="D41:D42"/>
    <mergeCell ref="F41:F42"/>
    <mergeCell ref="E37:E38"/>
    <mergeCell ref="E39:E40"/>
    <mergeCell ref="E41:E42"/>
    <mergeCell ref="A23:A34"/>
    <mergeCell ref="C25:C26"/>
    <mergeCell ref="D25:D26"/>
    <mergeCell ref="F25:F26"/>
    <mergeCell ref="C27:C28"/>
    <mergeCell ref="D27:D28"/>
    <mergeCell ref="F27:F28"/>
    <mergeCell ref="C29:C30"/>
    <mergeCell ref="E25:E26"/>
    <mergeCell ref="E27:E28"/>
    <mergeCell ref="E29:E30"/>
    <mergeCell ref="A11:A22"/>
    <mergeCell ref="C13:C14"/>
    <mergeCell ref="D13:D14"/>
    <mergeCell ref="F13:F14"/>
    <mergeCell ref="C15:C16"/>
    <mergeCell ref="D15:D16"/>
    <mergeCell ref="F15:F16"/>
    <mergeCell ref="C17:C18"/>
    <mergeCell ref="E13:E14"/>
    <mergeCell ref="E15:E16"/>
    <mergeCell ref="E17:E18"/>
    <mergeCell ref="B3:C3"/>
    <mergeCell ref="B4:C4"/>
    <mergeCell ref="B5:C5"/>
    <mergeCell ref="A8:A10"/>
    <mergeCell ref="B8:B10"/>
    <mergeCell ref="C8:C10"/>
    <mergeCell ref="B6:C6"/>
  </mergeCells>
  <pageMargins left="0.74803149606299213" right="0.74803149606299213" top="0.98425196850393704" bottom="0.98425196850393704" header="0.59055118110236227" footer="0"/>
  <pageSetup paperSize="9" scale="39" orientation="portrait" r:id="rId1"/>
  <headerFooter alignWithMargins="0">
    <oddHeader>&amp;L&amp;G&amp;R&amp;G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K22"/>
  <sheetViews>
    <sheetView view="pageBreakPreview" zoomScaleNormal="60" zoomScaleSheetLayoutView="100" zoomScalePageLayoutView="50" workbookViewId="0">
      <selection activeCell="I36" sqref="I36"/>
    </sheetView>
  </sheetViews>
  <sheetFormatPr baseColWidth="10" defaultColWidth="9.26953125" defaultRowHeight="14" x14ac:dyDescent="0.35"/>
  <cols>
    <col min="1" max="1" width="2.7265625" style="112" customWidth="1"/>
    <col min="2" max="3" width="37.26953125" style="112" customWidth="1"/>
    <col min="4" max="4" width="20.453125" style="112" customWidth="1"/>
    <col min="5" max="5" width="17.453125" style="112" customWidth="1"/>
    <col min="6" max="6" width="15" style="112" customWidth="1"/>
    <col min="7" max="7" width="10.26953125" style="112" customWidth="1"/>
    <col min="8" max="10" width="15.7265625" style="112" customWidth="1"/>
    <col min="11" max="16384" width="9.26953125" style="112"/>
  </cols>
  <sheetData>
    <row r="1" spans="2:11" ht="14.5" x14ac:dyDescent="0.35">
      <c r="B1"/>
      <c r="C1"/>
      <c r="D1"/>
      <c r="E1"/>
      <c r="F1"/>
      <c r="G1"/>
      <c r="H1"/>
      <c r="I1"/>
      <c r="J1"/>
      <c r="K1"/>
    </row>
    <row r="3" spans="2:11" ht="14.5" thickBot="1" x14ac:dyDescent="0.4"/>
    <row r="4" spans="2:11" ht="15.75" customHeight="1" thickBot="1" x14ac:dyDescent="0.35">
      <c r="B4" s="113" t="s">
        <v>0</v>
      </c>
      <c r="C4" s="342"/>
      <c r="D4" s="343"/>
      <c r="E4" s="343"/>
      <c r="F4" s="343"/>
      <c r="G4" s="344"/>
    </row>
    <row r="5" spans="2:11" ht="15.75" customHeight="1" thickBot="1" x14ac:dyDescent="0.35">
      <c r="B5" s="113" t="s">
        <v>1</v>
      </c>
      <c r="C5" s="114" t="s">
        <v>206</v>
      </c>
      <c r="D5" s="113" t="s">
        <v>189</v>
      </c>
      <c r="E5" s="345" t="s">
        <v>211</v>
      </c>
      <c r="F5" s="346"/>
      <c r="G5" s="347"/>
    </row>
    <row r="6" spans="2:11" ht="15.75" customHeight="1" thickBot="1" x14ac:dyDescent="0.35">
      <c r="B6" s="113" t="s">
        <v>2</v>
      </c>
      <c r="C6" s="342"/>
      <c r="D6" s="343"/>
      <c r="E6" s="343"/>
      <c r="F6" s="343"/>
      <c r="G6" s="344"/>
    </row>
    <row r="7" spans="2:11" ht="40.5" customHeight="1" thickBot="1" x14ac:dyDescent="0.4">
      <c r="B7" s="115" t="s">
        <v>164</v>
      </c>
      <c r="C7" s="116" t="s">
        <v>165</v>
      </c>
      <c r="D7" s="116" t="s">
        <v>166</v>
      </c>
      <c r="E7" s="116" t="s">
        <v>167</v>
      </c>
      <c r="F7" s="116" t="s">
        <v>168</v>
      </c>
      <c r="G7" s="116" t="s">
        <v>169</v>
      </c>
      <c r="H7" s="116" t="s">
        <v>170</v>
      </c>
      <c r="I7" s="116" t="s">
        <v>171</v>
      </c>
      <c r="J7" s="116" t="s">
        <v>172</v>
      </c>
    </row>
    <row r="8" spans="2:11" ht="27" customHeight="1" thickBot="1" x14ac:dyDescent="0.4">
      <c r="B8" s="117"/>
      <c r="C8" s="118"/>
      <c r="D8" s="119"/>
      <c r="E8" s="119"/>
      <c r="F8" s="119"/>
      <c r="G8" s="119"/>
      <c r="H8" s="120"/>
      <c r="I8" s="120"/>
      <c r="J8" s="121">
        <f t="shared" ref="J8:J13" si="0">SUM(H8:I8)</f>
        <v>0</v>
      </c>
    </row>
    <row r="9" spans="2:11" ht="27" customHeight="1" thickBot="1" x14ac:dyDescent="0.4">
      <c r="B9" s="117"/>
      <c r="C9" s="118"/>
      <c r="D9" s="119"/>
      <c r="E9" s="119"/>
      <c r="F9" s="119"/>
      <c r="G9" s="119"/>
      <c r="H9" s="120"/>
      <c r="I9" s="120"/>
      <c r="J9" s="121">
        <f t="shared" si="0"/>
        <v>0</v>
      </c>
    </row>
    <row r="10" spans="2:11" ht="27" customHeight="1" thickBot="1" x14ac:dyDescent="0.4">
      <c r="B10" s="117"/>
      <c r="C10" s="118"/>
      <c r="D10" s="119"/>
      <c r="E10" s="119"/>
      <c r="F10" s="119"/>
      <c r="G10" s="119"/>
      <c r="H10" s="120"/>
      <c r="I10" s="120"/>
      <c r="J10" s="121">
        <f t="shared" si="0"/>
        <v>0</v>
      </c>
    </row>
    <row r="11" spans="2:11" ht="27" customHeight="1" thickBot="1" x14ac:dyDescent="0.4">
      <c r="B11" s="117"/>
      <c r="C11" s="118"/>
      <c r="D11" s="119"/>
      <c r="E11" s="119"/>
      <c r="F11" s="119"/>
      <c r="G11" s="119"/>
      <c r="H11" s="120"/>
      <c r="I11" s="120"/>
      <c r="J11" s="121">
        <f t="shared" si="0"/>
        <v>0</v>
      </c>
    </row>
    <row r="12" spans="2:11" ht="27" customHeight="1" thickBot="1" x14ac:dyDescent="0.4">
      <c r="B12" s="117"/>
      <c r="C12" s="118"/>
      <c r="D12" s="119"/>
      <c r="E12" s="119"/>
      <c r="F12" s="119"/>
      <c r="G12" s="119"/>
      <c r="H12" s="120"/>
      <c r="I12" s="120"/>
      <c r="J12" s="121">
        <f t="shared" si="0"/>
        <v>0</v>
      </c>
    </row>
    <row r="13" spans="2:11" ht="27" customHeight="1" thickBot="1" x14ac:dyDescent="0.4">
      <c r="B13" s="117"/>
      <c r="C13" s="118"/>
      <c r="D13" s="119"/>
      <c r="E13" s="119"/>
      <c r="F13" s="119"/>
      <c r="G13" s="119"/>
      <c r="H13" s="120"/>
      <c r="I13" s="120"/>
      <c r="J13" s="121">
        <f t="shared" si="0"/>
        <v>0</v>
      </c>
    </row>
    <row r="14" spans="2:11" ht="14.5" thickBot="1" x14ac:dyDescent="0.4">
      <c r="B14" s="339" t="s">
        <v>103</v>
      </c>
      <c r="C14" s="340"/>
      <c r="D14" s="341"/>
      <c r="E14" s="341"/>
      <c r="F14" s="341"/>
      <c r="G14" s="122"/>
      <c r="H14" s="123">
        <f>SUM(H8:H13)</f>
        <v>0</v>
      </c>
      <c r="I14" s="123">
        <f>SUM(I8:I13)</f>
        <v>0</v>
      </c>
      <c r="J14" s="124">
        <f>SUM(J8:J13)</f>
        <v>0</v>
      </c>
    </row>
    <row r="15" spans="2:11" x14ac:dyDescent="0.35">
      <c r="B15" s="125"/>
      <c r="C15" s="125"/>
      <c r="D15" s="125"/>
      <c r="E15" s="125"/>
      <c r="F15" s="125"/>
      <c r="G15" s="125"/>
      <c r="H15" s="126"/>
      <c r="I15" s="126"/>
      <c r="J15" s="126"/>
    </row>
    <row r="16" spans="2:11" x14ac:dyDescent="0.35">
      <c r="B16" s="112" t="s">
        <v>173</v>
      </c>
    </row>
    <row r="17" spans="2:3" x14ac:dyDescent="0.35">
      <c r="B17" s="112" t="s">
        <v>174</v>
      </c>
    </row>
    <row r="18" spans="2:3" x14ac:dyDescent="0.35">
      <c r="B18" s="127" t="s">
        <v>175</v>
      </c>
      <c r="C18" s="127"/>
    </row>
    <row r="19" spans="2:3" x14ac:dyDescent="0.35">
      <c r="B19" s="112" t="s">
        <v>176</v>
      </c>
    </row>
    <row r="20" spans="2:3" x14ac:dyDescent="0.35">
      <c r="B20" s="112" t="s">
        <v>177</v>
      </c>
    </row>
    <row r="22" spans="2:3" x14ac:dyDescent="0.35">
      <c r="B22" s="162" t="s">
        <v>186</v>
      </c>
    </row>
  </sheetData>
  <mergeCells count="4">
    <mergeCell ref="B14:F14"/>
    <mergeCell ref="C4:G4"/>
    <mergeCell ref="C6:G6"/>
    <mergeCell ref="E5:G5"/>
  </mergeCells>
  <pageMargins left="0.74803149606299213" right="0.74803149606299213" top="0.98425196850393704" bottom="0.98425196850393704" header="0" footer="0"/>
  <pageSetup paperSize="9" scale="69" orientation="landscape" r:id="rId1"/>
  <headerFooter alignWithMargins="0">
    <oddHeader>&amp;L&amp;G&amp;R&amp;G</oddHeader>
  </headerFooter>
  <legacyDrawingHF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10. Plan de Comunicación</vt:lpstr>
      <vt:lpstr>11. Menos desarrolladas (85%)</vt:lpstr>
      <vt:lpstr>11. En transición (60%)</vt:lpstr>
      <vt:lpstr>11. Más desarrolladas (40%)</vt:lpstr>
      <vt:lpstr>11. RESUMEN FINAL POR REGIONES</vt:lpstr>
      <vt:lpstr>11. Presupuesto</vt:lpstr>
      <vt:lpstr>12. Personal</vt:lpstr>
      <vt:lpstr>'10. Plan de Comunicación'!Área_de_impresión</vt:lpstr>
      <vt:lpstr>'11. En transición (60%)'!Área_de_impresión</vt:lpstr>
      <vt:lpstr>'11. Más desarrolladas (40%)'!Área_de_impresión</vt:lpstr>
      <vt:lpstr>'11. Menos desarrolladas (85%)'!Área_de_impresión</vt:lpstr>
      <vt:lpstr>'11. Presupuesto'!Área_de_impresión</vt:lpstr>
      <vt:lpstr>'11. RESUMEN FINAL POR REGIONES'!Área_de_impresión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2021-10-20T07:21:02Z</dcterms:created>
  <dcterms:modified xsi:type="dcterms:W3CDTF">2024-09-30T07:04:27Z</dcterms:modified>
</cp:coreProperties>
</file>