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V:\ISO\24. MARCO FINANCIERO 2021-2027\7_Comunicación 21-27\3. Web\2. Calendario de convocatorias y lista de operaciones\2026\1. Abril 26\Lista de operaciones\"/>
    </mc:Choice>
  </mc:AlternateContent>
  <xr:revisionPtr revIDLastSave="0" documentId="13_ncr:1_{E88E2F8B-CADB-4EDF-BDBC-7AE791F43A84}" xr6:coauthVersionLast="47" xr6:coauthVersionMax="47" xr10:uidLastSave="{00000000-0000-0000-0000-000000000000}"/>
  <bookViews>
    <workbookView xWindow="-110" yWindow="-110" windowWidth="19420" windowHeight="10300" xr2:uid="{00000000-000D-0000-FFFF-FFFF00000000}"/>
  </bookViews>
  <sheets>
    <sheet name="Operaciones" sheetId="2" r:id="rId1"/>
  </sheets>
  <definedNames>
    <definedName name="_xlnm.Print_Area" localSheetId="0">Operaciones!$A$1:$K$16</definedName>
    <definedName name="_xlnm.Print_Titles" localSheetId="0">Operaciones!$5:$5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 l="1"/>
  <c r="D9" i="2"/>
  <c r="D8" i="2"/>
</calcChain>
</file>

<file path=xl/sharedStrings.xml><?xml version="1.0" encoding="utf-8"?>
<sst xmlns="http://schemas.openxmlformats.org/spreadsheetml/2006/main" count="89" uniqueCount="61">
  <si>
    <t>Resumen</t>
  </si>
  <si>
    <t>Beneficiario</t>
  </si>
  <si>
    <t>LISTADO DE OPERACIONES SELECCIONADAS</t>
  </si>
  <si>
    <t>Localización</t>
  </si>
  <si>
    <t>Estatal</t>
  </si>
  <si>
    <t>Presupuesto total inicial</t>
  </si>
  <si>
    <t>En nombre del Comité de Seguimiento del Fondo de Asilo, Migración e Integración, el Área de Fondos Europeos de la Subdirección General de Gestión Económica, Fondos Europeos y Contratación, en calidad de Autoridad de Gestión del Fondo de Asilo, Migración e Integración, procede, mediante el presente documento, a la publicación del resultado de la selección de operaciones.</t>
  </si>
  <si>
    <t>Objetivo específico</t>
  </si>
  <si>
    <t>Inicio ejecución</t>
  </si>
  <si>
    <t>Fin ejecución</t>
  </si>
  <si>
    <t>Contribución UE inicial (%)</t>
  </si>
  <si>
    <t>OE2 – Migración legal e integración de nacionales de terceros países</t>
  </si>
  <si>
    <t>OE2.CI001.A1-22</t>
  </si>
  <si>
    <t>OBERAXE</t>
  </si>
  <si>
    <t>Observatorio Español del Racismo y la Xenofobia (OBERAXE)</t>
  </si>
  <si>
    <t>Referencia de la operación</t>
  </si>
  <si>
    <t>Campo de intervención</t>
  </si>
  <si>
    <t>Nombre de la operación</t>
  </si>
  <si>
    <t>OE2</t>
  </si>
  <si>
    <t>Marco estratégico de ciudadanía, inclusión y contra la xenofobia y el racismo</t>
  </si>
  <si>
    <t>OE2.CI001.A4-22</t>
  </si>
  <si>
    <t>Encargo a TRAGSATEC: autorizaciones de trabajo y residencia</t>
  </si>
  <si>
    <t>OE2.CI010.A1-23</t>
  </si>
  <si>
    <t>OE2.CI011.A1-22</t>
  </si>
  <si>
    <t>OE2.CI002.A1-22</t>
  </si>
  <si>
    <t>Nacional
(sede del beneficiario: Madrid)</t>
  </si>
  <si>
    <t>OE2.CI001.A2-22</t>
  </si>
  <si>
    <t>010.    Obtención de la residencia legal</t>
  </si>
  <si>
    <t>001.  Desarrollo de estrategias de integración</t>
  </si>
  <si>
    <t>002. 
Víctimas de trata de seres humanos</t>
  </si>
  <si>
    <t>011. 
Personas vulnerables, incluidos menores no acompañados</t>
  </si>
  <si>
    <t>001. 
Desarrollo de estrategias de integración</t>
  </si>
  <si>
    <t>Dirección General de Gestion Migratoria (DGGM) - Subdirección General de Inmigración y Movilidad Internacional</t>
  </si>
  <si>
    <t xml:space="preserve">La operación cofinancia los encargos de la Dirección General de Gestión Migratoria (DGGM) a TRAGSATEC, formalizados de conformidad con el artículo 32 de la Ley de Contratos del Sector Público y basados en razones de eficacia, eficiencia y flexibilidad. El objeto de dichos encargos consiste en la ejecución de las actividades materiales y técnicas de apoyo a la DGGM para las actuaciones de tramitación de los expedientes de autorización de trabajo y residencia asignados a la Subdirección General de Inmigración y Movilidad Internacional (anterior Subdirección General de Gestión y Coordinación de Flujos Migratorios).
</t>
  </si>
  <si>
    <t xml:space="preserve">La operación incluyen las siguientes acciones:
- Asistencia técnica de TRAGSATEC al OBERAXE para la
implementación del “Marco Estratégico de Ciudadanía, Inclusión y contra la Xenofobia y el Racismo”.
- Renovación del encargo de TRAGSATEC para apoyar al OBERAXE en el seguimiento y evaluación de actuaciones enmarcadas en el Marco Estratégico.
- Proyectos piloto del Marco Estratégico.
- Estudios monográficos sobre el nivel de integración e inclusión de la población de origen extranjero en áreas clave priorizadas del Marco Estratégico.
</t>
  </si>
  <si>
    <t xml:space="preserve">La operación incluye las siguientes acciones:
- La recopilación y análisis de la información sobre racismo y xenofobia para el conocimiento de la situación y de sus perspectivas de evolución, a través de la puesta en marcha de una red de información.
- La promoción del principio de igualdad de trato y no discriminación y lucha contra el racismo y la xenofobia.
- La colaboración y coordinación con los distintos agentes públicos y privados, nacionales e internacionales vinculados con la prevención y lucha contra el racismo y la xenofobia.
- La realización de planes, estudios y estrategias para favorecer la inclusión de las personas migrantes y su evaluación.
</t>
  </si>
  <si>
    <t>Dirección General de Gestion Migratoria (DGGM)</t>
  </si>
  <si>
    <t>OE2.CI006.A1-23</t>
  </si>
  <si>
    <t>Convocatoria convivencia y cohesión 23/06/2025 - Sensibilización y prevención del racismo</t>
  </si>
  <si>
    <t>Convocatoria convivencia y cohesión 23/06/2025 - Víctimas de trata</t>
  </si>
  <si>
    <t>OE2.CI002.A1-23</t>
  </si>
  <si>
    <t>006.
Medidas de integración: introducción, participación e intercambios en la sociedad de acogida</t>
  </si>
  <si>
    <t>002.
Víctimas de trata de seres humanos</t>
  </si>
  <si>
    <t xml:space="preserve">Con esta operación se cofinancian 14 proyectos de carácter integral que incluyan las fases de detección, diagnóstico, orientación y prevención de potenciales víctimas, o víctimas de trata de seres humanos y/o explotación sexual, así como a sus descendientes. Entre las actividades de orientación, y a fin de que las personas destinatarias de los proyectos puedan gozar de igualdad de acceso a los servicios públicos y privados y se posibilite su incorporación y participación plena en la sociedad, se podrán incluir actuaciones complementarias de mejora de la empleabilidad, bienestar físico y psicológico, asesoramiento y
apoyo en determinados ámbitos, fundamentalmente el legal.
</t>
  </si>
  <si>
    <t xml:space="preserve">Con esta operación se cofinancian 50 proyectos con los siguientes perfiles:
- Proyectos que comprendan actividades de sensibilización que tengan por objeto la lucha contra el racismo, la xenofobia, delitos de odio y otras formas de intolerancia asociada, y que persigan un cambio de actitudes en las prácticas sociales, individuales y colectivas, a través del trabajo sobre las ideas, percepciones y estereotipos respecto de las personas migrantes.
- Proyectos que contribuyan de forma efectiva a la defensa y refuerzo de la posibilidad de disfrute de los derechos de las personas migrantes y comprendan las actividades de detección temprana, acompañamiento y seguimiento en el proceso de denuncia por delitos de odio con motivación racista, xenófoba o intolerancia asociada interpuesta ante la instancia correspondiente, desde el comienzo del proceso hasta su finalización, con el fin de combatir la infradenuncia. Estos proyectos deberán tener carácter integral, y comprenderán el asesoramiento y apoyo jurídico y psicosocial, incluyendo actividades de recuperación de las víctimas de dichos delitos.
</t>
  </si>
  <si>
    <t>OE2.CI011.A1-23</t>
  </si>
  <si>
    <t>011.
Personas vulnerables, incluidos los
menores no acompañados</t>
  </si>
  <si>
    <t>Convocatoria convivencia y cohesión 23/06/2025 - Víctimas de violencia de género</t>
  </si>
  <si>
    <t xml:space="preserve">Con esta operación se cofinancian 8 proyectos de prevención y protección integral a las víctimas o posibles víctimas de trata de seres humanos y sus descendientes, en cualquiera de sus modalidades, debiendo ser éstas, en exclusiva, las beneficiarias de los proyectos. Los proyectos contemplan intervenciones de carácter integral, comprendiendo acciones como la detección, identificación y atención de las víctimas o potenciales víctimas (información, derivación, atención y apoyo educativo a menores, atención jurídica y psicosocial, inserción laboral, fomento de redes de apoyo, etc).
</t>
  </si>
  <si>
    <t xml:space="preserve">Con esta operación se cofinancian 23 proyectos de prevención y protección integral de las víctimas o potenciales víctimas de violencia de género y sus descendientes, en todas sus posibles manifestaciones, incluida la mutilación genital, debiendo ser éstas, en exclusiva, las beneficiarias de los proyectos. Los proyectos contemplan intervenciones de carácter integral, comprendiendo acciones tales como la detección, identificación y atención de las víctimas o potenciales víctimas (información, derivación, atención y apoyo educativo a menores, atención jurídica y psicosocial, inserción laboral, fomento de redes de apoyo, etc).
</t>
  </si>
  <si>
    <t xml:space="preserve">Con esta operación se cofinancian 99 proyectos con los siguientes perfiles:
- Proyectos para combatir los delitos de odio y el discurso de odio.
- Proyectos dirigidos a operadores jurídicos, fuerzas y cuerpos de seguridad del Estado, otros empleados públicos, profesionales y, en general, personas que ocupen puestos de trabajo que impliquen atención a nacionales de 3os. países (NTP), que atiendan a su formación, promoción de habilidades, capacitación o fortalecimiento de competencias en las siguientes materias: racismo, discriminación racial, xenofobia y otras formas conexas de intolerancia; trata de seres humanos; violencia de género. Se incluyen actividades de formación de mediadores interculturales para mejorar la capacitación de este colectivo.
- Proyectos de sensibilización que favorezcan un discurso inclusivo, de comprensión y respeto hacia las diferencias, de convivencia y relaciones positivas, de respeto al derecho a la igualdad, que promuevan el valor de una sociedad diversa y fomenten el diálogo constructivo entre NTP residentes en España y la sociedad de acogida mediante, entre otros, la creación de plataformas, uso de redes sociales, actividades en centros educativos que favorezcan las relaciones interculturales entre alumnado autóctono e inmigrante y que promuevan la educación en valores, o cualquier otra iniciativa, a favor de la sensibilización en las siguientes materias: racismo, xenofobia e intolerancia asociada; delitos de odio, discurso de odio; trata de seres humanos; violencia de género.
</t>
  </si>
  <si>
    <t xml:space="preserve">Con esta operación se cofinancian 29 proyectos con los siguientes perfiles: Proyectos de carácter integral que incluyan las fases de detección, diagnóstico, orientación y prevención de potenciales víctimas, o víctimas de violencia de género y/o mutilación genital femenina, así como a sus descendientes.
Entre las actividades de orientación, y a fin de que las personas destinatarias de los proyectos puedan gozar de igualdad de acceso a los servicios públicos y privados y se posibilite su
incorporación y participación plena en la sociedad, se podrán incluir actuaciones complementarias de mejora de la empleabilidad, bienestar físico y emocional, asesoramiento
y apoyo en determinados en ámbitos, especialmente el legal.
</t>
  </si>
  <si>
    <t>005.
Medidas de integración: formación cívica y de
otro tipo.</t>
  </si>
  <si>
    <t>Convocatoria convivencia y cohesión 23/06/2025 - Orientación y asesoramiento</t>
  </si>
  <si>
    <t>OE2.CI005.A1-23</t>
  </si>
  <si>
    <t>OE2.CI001.A2-23</t>
  </si>
  <si>
    <t>Convocatoria convivencia y cohesión 23/06/2025 - Proyectos piloto</t>
  </si>
  <si>
    <t>001.
Desarrollo de estrategias de integración</t>
  </si>
  <si>
    <t xml:space="preserve">Con esta operación se cofinancian 23 proyectos dirigidos a operadores jurídicos, fuerzas y cuerpos de seguridad del Estado,
profesionales de la seguridad privada, personal sanitario, docente y otros que, por razón de su actividad profesional, tengan contacto con personas migrantes. Estos comprenderán actividades de orientación y asesoramiento tendentes a la promoción de habilidades y al fortalecimiento de competencias, que se encuadrarán en cualquiera de las siguientes materias: 
- Racismo, xenofobia y la intolerancia asociada.
- Los delitos de odio, el discurso de odio.
- La trata de seres humanos.
- La violencia de género.
</t>
  </si>
  <si>
    <t xml:space="preserve">Con esta operación se cofinancian 3 proyectos cuyo elemento central sea la puesta en marcha y evaluación de soluciones de carácter innovador que supongan una mejora demostrable de los sistemas de intervención contra el racismo, la xenofobia y la intolerancia asociada; así como la discriminación de las personas migrantes, y que contribuyan de forma efectiva al fortalecimiento y refuerzo de la posibilidad de disfrute de sus derechos.
</t>
  </si>
  <si>
    <t>Actualizado en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</si>
</sst>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x14ac:knownFonts="1">
    <font>
      <sz val="11"/>
      <color theme="1"/>
      <name val="Calibri"/>
      <family val="2"/>
      <scheme val="minor"/>
    </font>
    <font>
      <b/>
      <u/>
      <sz val="20"/>
      <color theme="1"/>
      <name val="Calibri"/>
      <family val="2"/>
      <scheme val="minor"/>
    </font>
    <font>
      <b/>
      <sz val="14"/>
      <color theme="1"/>
      <name val="Calibri"/>
      <family val="2"/>
      <scheme val="minor"/>
    </font>
    <font>
      <sz val="11"/>
      <name val="Calibri"/>
      <family val="2"/>
      <scheme val="minor"/>
    </font>
    <font>
      <sz val="16"/>
      <color theme="1"/>
      <name val="Calibri"/>
      <family val="2"/>
      <scheme val="minor"/>
    </font>
    <font>
      <i/>
      <sz val="12"/>
      <color theme="1"/>
      <name val="Calibri"/>
      <family val="2"/>
      <scheme val="minor"/>
    </font>
    <font>
      <sz val="12"/>
      <color theme="1"/>
      <name val="Calibri"/>
      <family val="2"/>
      <scheme val="minor"/>
    </font>
    <font>
      <sz val="8"/>
      <name val="Calibri"/>
      <family val="2"/>
      <scheme val="minor"/>
    </font>
    <font>
      <u/>
      <sz val="11"/>
      <color theme="10"/>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19">
    <xf numFmtId="0" fontId="0" fillId="0" borderId="0" xfId="0"/>
    <xf numFmtId="0" fontId="0" fillId="0" borderId="0" xfId="0" applyAlignment="1">
      <alignment horizont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6" fillId="0" borderId="0" xfId="0" applyFont="1"/>
    <xf numFmtId="0" fontId="0" fillId="0" borderId="1" xfId="0" applyBorder="1" applyAlignment="1">
      <alignment vertical="top" wrapText="1"/>
    </xf>
    <xf numFmtId="164" fontId="0" fillId="0" borderId="1" xfId="0" applyNumberFormat="1" applyBorder="1" applyAlignment="1">
      <alignment horizontal="center" vertical="top" wrapText="1"/>
    </xf>
    <xf numFmtId="0" fontId="0" fillId="0" borderId="1" xfId="0" applyBorder="1" applyAlignment="1">
      <alignment horizontal="center" vertical="top" wrapText="1"/>
    </xf>
    <xf numFmtId="14" fontId="0" fillId="0" borderId="1" xfId="0" applyNumberFormat="1" applyBorder="1" applyAlignment="1">
      <alignment horizontal="center" vertical="top" wrapText="1"/>
    </xf>
    <xf numFmtId="14" fontId="0" fillId="0" borderId="6" xfId="0" applyNumberFormat="1" applyBorder="1" applyAlignment="1">
      <alignment horizontal="center" vertical="top" wrapText="1"/>
    </xf>
    <xf numFmtId="0" fontId="0" fillId="0" borderId="1" xfId="0" applyBorder="1" applyAlignment="1">
      <alignment horizontal="left" vertical="top" wrapText="1"/>
    </xf>
    <xf numFmtId="0" fontId="3" fillId="0" borderId="1" xfId="0" applyFont="1" applyBorder="1" applyAlignment="1">
      <alignment horizontal="left" vertical="top" wrapText="1"/>
    </xf>
    <xf numFmtId="0" fontId="0" fillId="0" borderId="5" xfId="0" applyBorder="1" applyAlignment="1">
      <alignment horizontal="left" vertical="top" wrapText="1"/>
    </xf>
    <xf numFmtId="0" fontId="8" fillId="0" borderId="1" xfId="1" applyBorder="1" applyAlignment="1">
      <alignment horizontal="left" vertical="top" wrapText="1"/>
    </xf>
    <xf numFmtId="0" fontId="1" fillId="0" borderId="0" xfId="0" applyFont="1" applyAlignment="1">
      <alignment horizontal="center" vertical="center" wrapText="1"/>
    </xf>
    <xf numFmtId="0" fontId="5" fillId="0" borderId="0" xfId="0" applyFont="1" applyAlignment="1">
      <alignment horizontal="center"/>
    </xf>
    <xf numFmtId="0" fontId="2" fillId="0" borderId="0" xfId="0" applyFont="1" applyAlignment="1">
      <alignment horizontal="center" vertical="center"/>
    </xf>
    <xf numFmtId="0" fontId="4" fillId="0" borderId="0" xfId="0" applyFont="1" applyAlignment="1">
      <alignment horizontal="left" wrapText="1"/>
    </xf>
  </cellXfs>
  <cellStyles count="2">
    <cellStyle name="Hipervínculo" xfId="1" builtinId="8"/>
    <cellStyle name="Normal" xfId="0" builtinId="0"/>
  </cellStyles>
  <dxfs count="16">
    <dxf>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 &quot;€&quo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dxf>
    <dxf>
      <border>
        <bottom style="thin">
          <color indexed="64"/>
        </bottom>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191824</xdr:colOff>
      <xdr:row>1</xdr:row>
      <xdr:rowOff>300303</xdr:rowOff>
    </xdr:from>
    <xdr:to>
      <xdr:col>11</xdr:col>
      <xdr:colOff>5248</xdr:colOff>
      <xdr:row>3</xdr:row>
      <xdr:rowOff>311574</xdr:rowOff>
    </xdr:to>
    <xdr:pic>
      <xdr:nvPicPr>
        <xdr:cNvPr id="2" name="Imagen 1">
          <a:extLst>
            <a:ext uri="{FF2B5EF4-FFF2-40B4-BE49-F238E27FC236}">
              <a16:creationId xmlns:a16="http://schemas.microsoft.com/office/drawing/2014/main" id="{635DF9CE-00C2-4F75-A69A-587D3CE6B5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10407" y="1168136"/>
          <a:ext cx="797674" cy="90027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A3B760-23FF-4173-803D-20E555E6DC02}" name="Tabla1" displayName="Tabla1" ref="A5:K16" totalsRowShown="0" headerRowDxfId="15" dataDxfId="13" headerRowBorderDxfId="14" tableBorderDxfId="12" totalsRowBorderDxfId="11">
  <autoFilter ref="A5:K16" xr:uid="{82A3B760-23FF-4173-803D-20E555E6DC02}"/>
  <tableColumns count="11">
    <tableColumn id="1" xr3:uid="{27C08655-E592-46A8-A8FC-8C4FB4895978}" name="Objetivo específico" dataDxfId="10"/>
    <tableColumn id="2" xr3:uid="{F1D57823-0302-4009-9F3C-F95A39D52595}" name="Referencia de la operación" dataDxfId="9"/>
    <tableColumn id="3" xr3:uid="{FB4FFC6F-EF6C-4461-8F8E-89255E1D825A}" name="Campo de intervención" dataDxfId="8"/>
    <tableColumn id="5" xr3:uid="{4342572E-C503-4042-9B24-E58F955AE87F}" name="Nombre de la operación" dataDxfId="7"/>
    <tableColumn id="6" xr3:uid="{77EA485C-EDDC-4A40-BD69-1CA6B02F0EE5}" name="Resumen" dataDxfId="6"/>
    <tableColumn id="7" xr3:uid="{22543070-2AFE-450C-AA22-F29294C9736F}" name="Beneficiario" dataDxfId="5"/>
    <tableColumn id="12" xr3:uid="{4D08585F-3392-42D0-891F-F71DAEDB730D}" name="Localización" dataDxfId="4"/>
    <tableColumn id="8" xr3:uid="{8B8F1742-FB78-40FC-8508-F6DAA59B9014}" name="Presupuesto total inicial" dataDxfId="3"/>
    <tableColumn id="9" xr3:uid="{37255325-4667-4B50-86E2-AE3D4B4CAF77}" name="Contribución UE inicial (%)" dataDxfId="2"/>
    <tableColumn id="10" xr3:uid="{23A8ECF9-5524-4DA7-95EA-0E6ECC66E19B}" name="Inicio ejecución" dataDxfId="1"/>
    <tableColumn id="11" xr3:uid="{40A6E8F0-2326-4526-B18F-4C9F56DA9898}" name="Fin ejecución"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6"/>
  <sheetViews>
    <sheetView tabSelected="1" view="pageBreakPreview" zoomScale="60" zoomScaleNormal="70" zoomScalePageLayoutView="70" workbookViewId="0">
      <selection activeCell="O16" sqref="O16"/>
    </sheetView>
  </sheetViews>
  <sheetFormatPr baseColWidth="10" defaultColWidth="9.1796875" defaultRowHeight="14.5" x14ac:dyDescent="0.35"/>
  <cols>
    <col min="1" max="1" width="11.7265625" customWidth="1"/>
    <col min="2" max="2" width="18.7265625" customWidth="1"/>
    <col min="3" max="3" width="13.7265625" customWidth="1"/>
    <col min="4" max="4" width="20.54296875" customWidth="1"/>
    <col min="5" max="5" width="55.54296875" customWidth="1"/>
    <col min="6" max="6" width="20.7265625" customWidth="1"/>
    <col min="7" max="7" width="14.7265625" customWidth="1"/>
    <col min="8" max="8" width="15.7265625" customWidth="1"/>
    <col min="9" max="9" width="13.7265625" customWidth="1"/>
    <col min="10" max="11" width="14.7265625" customWidth="1"/>
  </cols>
  <sheetData>
    <row r="1" spans="1:11" ht="68.25" customHeight="1" x14ac:dyDescent="0.5">
      <c r="A1" s="18" t="s">
        <v>6</v>
      </c>
      <c r="B1" s="18"/>
      <c r="C1" s="18"/>
      <c r="D1" s="18"/>
      <c r="E1" s="18"/>
      <c r="F1" s="18"/>
      <c r="G1" s="18"/>
      <c r="H1" s="18"/>
      <c r="I1" s="18"/>
      <c r="J1" s="18"/>
      <c r="K1" s="18"/>
    </row>
    <row r="2" spans="1:11" ht="54" customHeight="1" x14ac:dyDescent="0.35">
      <c r="A2" s="15" t="s">
        <v>2</v>
      </c>
      <c r="B2" s="15"/>
      <c r="C2" s="15"/>
      <c r="D2" s="15"/>
      <c r="E2" s="15"/>
      <c r="F2" s="15"/>
      <c r="G2" s="15"/>
      <c r="H2" s="15"/>
      <c r="I2" s="15"/>
      <c r="J2" s="15"/>
    </row>
    <row r="3" spans="1:11" s="5" customFormat="1" ht="16" customHeight="1" x14ac:dyDescent="0.35">
      <c r="A3" s="16" t="s">
        <v>60</v>
      </c>
      <c r="B3" s="16"/>
      <c r="C3" s="16"/>
      <c r="D3" s="16"/>
      <c r="E3" s="16"/>
      <c r="F3" s="16"/>
      <c r="G3" s="16"/>
      <c r="H3" s="16"/>
      <c r="I3" s="16"/>
      <c r="J3" s="16"/>
    </row>
    <row r="4" spans="1:11" ht="45" customHeight="1" x14ac:dyDescent="0.35">
      <c r="A4" s="17" t="s">
        <v>11</v>
      </c>
      <c r="B4" s="17"/>
      <c r="C4" s="17"/>
      <c r="D4" s="17"/>
      <c r="E4" s="17"/>
      <c r="F4" s="17"/>
      <c r="G4" s="17"/>
      <c r="H4" s="17"/>
      <c r="I4" s="17"/>
      <c r="J4" s="17"/>
    </row>
    <row r="5" spans="1:11" s="1" customFormat="1" ht="29" x14ac:dyDescent="0.35">
      <c r="A5" s="2" t="s">
        <v>7</v>
      </c>
      <c r="B5" s="3" t="s">
        <v>15</v>
      </c>
      <c r="C5" s="3" t="s">
        <v>16</v>
      </c>
      <c r="D5" s="3" t="s">
        <v>17</v>
      </c>
      <c r="E5" s="3" t="s">
        <v>0</v>
      </c>
      <c r="F5" s="3" t="s">
        <v>1</v>
      </c>
      <c r="G5" s="3" t="s">
        <v>3</v>
      </c>
      <c r="H5" s="3" t="s">
        <v>5</v>
      </c>
      <c r="I5" s="3" t="s">
        <v>10</v>
      </c>
      <c r="J5" s="3" t="s">
        <v>8</v>
      </c>
      <c r="K5" s="4" t="s">
        <v>9</v>
      </c>
    </row>
    <row r="6" spans="1:11" ht="188.5" x14ac:dyDescent="0.35">
      <c r="A6" s="11" t="s">
        <v>18</v>
      </c>
      <c r="B6" s="11" t="s">
        <v>12</v>
      </c>
      <c r="C6" s="11" t="s">
        <v>28</v>
      </c>
      <c r="D6" s="11" t="s">
        <v>13</v>
      </c>
      <c r="E6" s="12" t="s">
        <v>35</v>
      </c>
      <c r="F6" s="11" t="s">
        <v>14</v>
      </c>
      <c r="G6" s="6" t="s">
        <v>4</v>
      </c>
      <c r="H6" s="7">
        <v>1210089.93</v>
      </c>
      <c r="I6" s="8">
        <v>75</v>
      </c>
      <c r="J6" s="9">
        <v>44197</v>
      </c>
      <c r="K6" s="9">
        <v>47483</v>
      </c>
    </row>
    <row r="7" spans="1:11" ht="159.5" x14ac:dyDescent="0.35">
      <c r="A7" s="11" t="s">
        <v>18</v>
      </c>
      <c r="B7" s="11" t="s">
        <v>22</v>
      </c>
      <c r="C7" s="11" t="s">
        <v>27</v>
      </c>
      <c r="D7" s="11" t="s">
        <v>21</v>
      </c>
      <c r="E7" s="11" t="s">
        <v>33</v>
      </c>
      <c r="F7" s="11" t="s">
        <v>32</v>
      </c>
      <c r="G7" s="6" t="s">
        <v>4</v>
      </c>
      <c r="H7" s="7">
        <v>5950089.79</v>
      </c>
      <c r="I7" s="8">
        <v>75</v>
      </c>
      <c r="J7" s="9">
        <v>44562</v>
      </c>
      <c r="K7" s="10">
        <v>46387</v>
      </c>
    </row>
    <row r="8" spans="1:11" ht="159.5" x14ac:dyDescent="0.35">
      <c r="A8" s="13" t="s">
        <v>18</v>
      </c>
      <c r="B8" s="11" t="s">
        <v>24</v>
      </c>
      <c r="C8" s="11" t="s">
        <v>29</v>
      </c>
      <c r="D8" s="14" t="str">
        <f>HYPERLINK("https://www.inclusion.gob.es/documents/d/migraciones/listado-de-proyectos-ccs-trata-2021-nov-2025","Convocatoria Convivencia y Cohesión 03/08/2021 - A5-FAMI. VÍCTIMAS DE TRATA DE SERES HUMANOS")</f>
        <v>Convocatoria Convivencia y Cohesión 03/08/2021 - A5-FAMI. VÍCTIMAS DE TRATA DE SERES HUMANOS</v>
      </c>
      <c r="E8" s="11" t="s">
        <v>48</v>
      </c>
      <c r="F8" s="11" t="s">
        <v>36</v>
      </c>
      <c r="G8" s="6" t="s">
        <v>25</v>
      </c>
      <c r="H8" s="7">
        <v>1057552</v>
      </c>
      <c r="I8" s="8">
        <v>75</v>
      </c>
      <c r="J8" s="9">
        <v>44562</v>
      </c>
      <c r="K8" s="10">
        <v>44926</v>
      </c>
    </row>
    <row r="9" spans="1:11" s="1" customFormat="1" ht="174" x14ac:dyDescent="0.35">
      <c r="A9" s="13" t="s">
        <v>18</v>
      </c>
      <c r="B9" s="11" t="s">
        <v>23</v>
      </c>
      <c r="C9" s="11" t="s">
        <v>30</v>
      </c>
      <c r="D9" s="14" t="str">
        <f>HYPERLINK("https://www.inclusion.gob.es/documents/d/migraciones/listado-de-proyectos-ccs-violencia-genero-2021-nov-2025","Convocatoria Convivencia y Cohesión 03/08/2021 - A4-FAMI. VÍCTIMAS DE VIOLENCIA DE GÉNERO")</f>
        <v>Convocatoria Convivencia y Cohesión 03/08/2021 - A4-FAMI. VÍCTIMAS DE VIOLENCIA DE GÉNERO</v>
      </c>
      <c r="E9" s="11" t="s">
        <v>49</v>
      </c>
      <c r="F9" s="11" t="s">
        <v>36</v>
      </c>
      <c r="G9" s="6" t="s">
        <v>25</v>
      </c>
      <c r="H9" s="7">
        <v>2889325</v>
      </c>
      <c r="I9" s="8">
        <v>75</v>
      </c>
      <c r="J9" s="9">
        <v>44562</v>
      </c>
      <c r="K9" s="10">
        <v>44926</v>
      </c>
    </row>
    <row r="10" spans="1:11" ht="406" x14ac:dyDescent="0.35">
      <c r="A10" s="13" t="s">
        <v>18</v>
      </c>
      <c r="B10" s="11" t="s">
        <v>26</v>
      </c>
      <c r="C10" s="11" t="s">
        <v>31</v>
      </c>
      <c r="D10" s="14" t="str">
        <f>HYPERLINK("https://www.inclusion.gob.es/documents/d/migraciones/listado-de-proyectos-ccs-2021-nov-2025","Convocatoria Convivencia y Cohesión 03/08/2021")</f>
        <v>Convocatoria Convivencia y Cohesión 03/08/2021</v>
      </c>
      <c r="E10" s="11" t="s">
        <v>50</v>
      </c>
      <c r="F10" s="11" t="s">
        <v>36</v>
      </c>
      <c r="G10" s="6" t="s">
        <v>25</v>
      </c>
      <c r="H10" s="7">
        <v>10553123</v>
      </c>
      <c r="I10" s="8">
        <v>75</v>
      </c>
      <c r="J10" s="9">
        <v>44562</v>
      </c>
      <c r="K10" s="10">
        <v>44926</v>
      </c>
    </row>
    <row r="11" spans="1:11" ht="174" x14ac:dyDescent="0.35">
      <c r="A11" s="11" t="s">
        <v>18</v>
      </c>
      <c r="B11" s="11" t="s">
        <v>20</v>
      </c>
      <c r="C11" s="11" t="s">
        <v>28</v>
      </c>
      <c r="D11" s="11" t="s">
        <v>19</v>
      </c>
      <c r="E11" s="11" t="s">
        <v>34</v>
      </c>
      <c r="F11" s="11" t="s">
        <v>14</v>
      </c>
      <c r="G11" s="6" t="s">
        <v>4</v>
      </c>
      <c r="H11" s="7">
        <v>2841938.86</v>
      </c>
      <c r="I11" s="8">
        <v>75</v>
      </c>
      <c r="J11" s="9">
        <v>44682</v>
      </c>
      <c r="K11" s="10">
        <v>47483</v>
      </c>
    </row>
    <row r="12" spans="1:11" ht="290" x14ac:dyDescent="0.35">
      <c r="A12" s="13" t="s">
        <v>18</v>
      </c>
      <c r="B12" s="11" t="s">
        <v>37</v>
      </c>
      <c r="C12" s="11" t="s">
        <v>41</v>
      </c>
      <c r="D12" s="11" t="s">
        <v>38</v>
      </c>
      <c r="E12" s="11" t="s">
        <v>44</v>
      </c>
      <c r="F12" s="11" t="s">
        <v>36</v>
      </c>
      <c r="G12" s="6" t="s">
        <v>25</v>
      </c>
      <c r="H12" s="7">
        <v>8326452.71</v>
      </c>
      <c r="I12" s="8">
        <v>75</v>
      </c>
      <c r="J12" s="9">
        <v>46023</v>
      </c>
      <c r="K12" s="10">
        <v>46387</v>
      </c>
    </row>
    <row r="13" spans="1:11" ht="174" x14ac:dyDescent="0.35">
      <c r="A13" s="13" t="s">
        <v>18</v>
      </c>
      <c r="B13" s="11" t="s">
        <v>40</v>
      </c>
      <c r="C13" s="11" t="s">
        <v>42</v>
      </c>
      <c r="D13" s="11" t="s">
        <v>39</v>
      </c>
      <c r="E13" s="11" t="s">
        <v>43</v>
      </c>
      <c r="F13" s="11" t="s">
        <v>36</v>
      </c>
      <c r="G13" s="6" t="s">
        <v>25</v>
      </c>
      <c r="H13" s="7">
        <v>3796954.89</v>
      </c>
      <c r="I13" s="8">
        <v>90</v>
      </c>
      <c r="J13" s="9">
        <v>46023</v>
      </c>
      <c r="K13" s="10">
        <v>46387</v>
      </c>
    </row>
    <row r="14" spans="1:11" ht="188.5" x14ac:dyDescent="0.35">
      <c r="A14" s="13" t="s">
        <v>18</v>
      </c>
      <c r="B14" s="11" t="s">
        <v>45</v>
      </c>
      <c r="C14" s="11" t="s">
        <v>46</v>
      </c>
      <c r="D14" s="11" t="s">
        <v>47</v>
      </c>
      <c r="E14" s="11" t="s">
        <v>51</v>
      </c>
      <c r="F14" s="11" t="s">
        <v>36</v>
      </c>
      <c r="G14" s="6" t="s">
        <v>25</v>
      </c>
      <c r="H14" s="7">
        <v>5699325.6399999997</v>
      </c>
      <c r="I14" s="8">
        <v>90</v>
      </c>
      <c r="J14" s="9">
        <v>46023</v>
      </c>
      <c r="K14" s="10">
        <v>46387</v>
      </c>
    </row>
    <row r="15" spans="1:11" ht="188.5" x14ac:dyDescent="0.35">
      <c r="A15" s="13" t="s">
        <v>18</v>
      </c>
      <c r="B15" s="11" t="s">
        <v>54</v>
      </c>
      <c r="C15" s="11" t="s">
        <v>52</v>
      </c>
      <c r="D15" s="11" t="s">
        <v>53</v>
      </c>
      <c r="E15" s="11" t="s">
        <v>58</v>
      </c>
      <c r="F15" s="11" t="s">
        <v>36</v>
      </c>
      <c r="G15" s="6" t="s">
        <v>25</v>
      </c>
      <c r="H15" s="7">
        <v>3268537.35</v>
      </c>
      <c r="I15" s="8">
        <v>75</v>
      </c>
      <c r="J15" s="9">
        <v>46023</v>
      </c>
      <c r="K15" s="10">
        <v>46387</v>
      </c>
    </row>
    <row r="16" spans="1:11" s="1" customFormat="1" ht="130.5" x14ac:dyDescent="0.35">
      <c r="A16" s="13" t="s">
        <v>18</v>
      </c>
      <c r="B16" s="11" t="s">
        <v>55</v>
      </c>
      <c r="C16" s="11" t="s">
        <v>57</v>
      </c>
      <c r="D16" s="11" t="s">
        <v>56</v>
      </c>
      <c r="E16" s="11" t="s">
        <v>59</v>
      </c>
      <c r="F16" s="11" t="s">
        <v>36</v>
      </c>
      <c r="G16" s="6" t="s">
        <v>25</v>
      </c>
      <c r="H16" s="7">
        <v>408938.83</v>
      </c>
      <c r="I16" s="8">
        <v>75</v>
      </c>
      <c r="J16" s="9">
        <v>46023</v>
      </c>
      <c r="K16" s="10">
        <v>46387</v>
      </c>
    </row>
  </sheetData>
  <mergeCells count="4">
    <mergeCell ref="A2:J2"/>
    <mergeCell ref="A3:J3"/>
    <mergeCell ref="A4:J4"/>
    <mergeCell ref="A1:K1"/>
  </mergeCells>
  <phoneticPr fontId="7" type="noConversion"/>
  <printOptions horizontalCentered="1"/>
  <pageMargins left="0.39370078740157483" right="0.39370078740157483" top="1.1811023622047245" bottom="0.78740157480314965" header="0.27559055118110237" footer="0.31496062992125984"/>
  <pageSetup paperSize="9" scale="65" fitToHeight="0" orientation="landscape" r:id="rId1"/>
  <headerFooter scaleWithDoc="0">
    <oddHeader>&amp;C&amp;G</oddHeader>
  </headerFooter>
  <drawing r:id="rId2"/>
  <legacyDrawingHF r:id="rId3"/>
  <tableParts count="1">
    <tablePart r:id="rId4"/>
  </tableParts>
</worksheet>
</file>

<file path=docMetadata/LabelInfo.xml><?xml version="1.0" encoding="utf-8"?>
<clbl:labelList xmlns:clbl="http://schemas.microsoft.com/office/2020/mipLabelMetadata">
  <clbl:label id="{7c93e8fe-bb45-447d-9fbd-08f2d4d61ed3}" enabled="1" method="Standard" siteId="{a22f907a-53a6-449f-b082-22c03676d7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Operaciones</vt:lpstr>
      <vt:lpstr>Operaciones!Área_de_impresión</vt:lpstr>
      <vt:lpstr>Operaciones!Títulos_a_imprimir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GARCIA HERNANDEZ, MARGARITA</cp:lastModifiedBy>
  <cp:lastPrinted>2026-04-15T15:58:44Z</cp:lastPrinted>
  <dcterms:created xsi:type="dcterms:W3CDTF">2024-09-26T12:26:10Z</dcterms:created>
  <dcterms:modified xsi:type="dcterms:W3CDTF">2026-05-04T09:12:36Z</dcterms:modified>
</cp:coreProperties>
</file>