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F761368A-E235-4F9C-AEDE-616725C47ECC}" xr6:coauthVersionLast="41" xr6:coauthVersionMax="41" xr10:uidLastSave="{00000000-0000-0000-0000-000000000000}"/>
  <bookViews>
    <workbookView xWindow="-120" yWindow="-120" windowWidth="19440" windowHeight="11640" firstSheet="5" activeTab="7" xr2:uid="{00000000-000D-0000-FFFF-FFFF00000000}"/>
  </bookViews>
  <sheets>
    <sheet name="10. Plan de Comunicación" sheetId="14" r:id="rId1"/>
    <sheet name="11. Menos desarrolladas" sheetId="7" r:id="rId2"/>
    <sheet name="11. En transición (80%)" sheetId="8" r:id="rId3"/>
    <sheet name="11. Más desarrolladas (80%)" sheetId="9" r:id="rId4"/>
    <sheet name="11. Más desarrolladas (50%)" sheetId="10" r:id="rId5"/>
    <sheet name="11. RESUMEN FINAL POR REGIONES" sheetId="12" r:id="rId6"/>
    <sheet name="11. Presupuesto" sheetId="16" r:id="rId7"/>
    <sheet name="12. Personal" sheetId="15" r:id="rId8"/>
  </sheets>
  <definedNames>
    <definedName name="_xlnm.Print_Area" localSheetId="0">'10. Plan de Comunicación'!$A$1:$I$68</definedName>
    <definedName name="_xlnm.Print_Area" localSheetId="2">'11. En transición (80%)'!$A$1:$K$207</definedName>
    <definedName name="_xlnm.Print_Area" localSheetId="4">'11. Más desarrolladas (50%)'!$A$1:$K$322</definedName>
    <definedName name="_xlnm.Print_Area" localSheetId="3">'11. Más desarrolladas (80%)'!$A$1:$K$84</definedName>
    <definedName name="_xlnm.Print_Area" localSheetId="1">'11. Menos desarrolladas'!$A$1:$K$38</definedName>
    <definedName name="_xlnm.Print_Area" localSheetId="6">'11. Presupuesto'!$A$1:$G$74</definedName>
    <definedName name="_xlnm.Print_Area" localSheetId="5">'11. RESUMEN FINAL POR REGIONES'!$A$1:$F$25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7" i="16" l="1"/>
  <c r="G15" i="7" l="1"/>
  <c r="E66" i="16" l="1"/>
  <c r="E61" i="16"/>
  <c r="E62" i="16"/>
  <c r="E64" i="16" s="1"/>
  <c r="C59" i="16"/>
  <c r="C57" i="16"/>
  <c r="C55" i="16"/>
  <c r="C54" i="16"/>
  <c r="C53" i="16"/>
  <c r="E49" i="16"/>
  <c r="E50" i="16"/>
  <c r="E52" i="16" s="1"/>
  <c r="C47" i="16"/>
  <c r="C45" i="16"/>
  <c r="C43" i="16"/>
  <c r="C42" i="16"/>
  <c r="C41" i="16"/>
  <c r="E37" i="16"/>
  <c r="E38" i="16"/>
  <c r="E40" i="16" s="1"/>
  <c r="C35" i="16"/>
  <c r="C33" i="16"/>
  <c r="C31" i="16"/>
  <c r="C30" i="16"/>
  <c r="C29" i="16"/>
  <c r="E25" i="16"/>
  <c r="E26" i="16"/>
  <c r="E28" i="16" s="1"/>
  <c r="E68" i="16" s="1"/>
  <c r="C23" i="16"/>
  <c r="C21" i="16"/>
  <c r="C19" i="16"/>
  <c r="C18" i="16"/>
  <c r="C17" i="16"/>
  <c r="E65" i="16" l="1"/>
  <c r="I50" i="9"/>
  <c r="I51" i="9" s="1"/>
  <c r="I39" i="9"/>
  <c r="I40" i="9" s="1"/>
  <c r="I28" i="9"/>
  <c r="I29" i="9" s="1"/>
  <c r="G13" i="7" l="1"/>
  <c r="G11" i="7"/>
  <c r="G10" i="7"/>
  <c r="G9" i="7"/>
  <c r="G21" i="7"/>
  <c r="G310" i="10" l="1"/>
  <c r="G308" i="10"/>
  <c r="G306" i="10"/>
  <c r="G305" i="10"/>
  <c r="G304" i="10"/>
  <c r="G299" i="10"/>
  <c r="G297" i="10"/>
  <c r="G295" i="10"/>
  <c r="G294" i="10"/>
  <c r="G293" i="10"/>
  <c r="G288" i="10"/>
  <c r="G286" i="10"/>
  <c r="G284" i="10"/>
  <c r="G283" i="10"/>
  <c r="G282" i="10"/>
  <c r="G276" i="10"/>
  <c r="G274" i="10"/>
  <c r="G272" i="10"/>
  <c r="G271" i="10"/>
  <c r="G270" i="10"/>
  <c r="G265" i="10"/>
  <c r="G263" i="10"/>
  <c r="G261" i="10"/>
  <c r="G260" i="10"/>
  <c r="G259" i="10"/>
  <c r="G254" i="10"/>
  <c r="G252" i="10"/>
  <c r="G250" i="10"/>
  <c r="G249" i="10"/>
  <c r="G248" i="10"/>
  <c r="G242" i="10"/>
  <c r="G240" i="10"/>
  <c r="G238" i="10"/>
  <c r="G237" i="10"/>
  <c r="G236" i="10"/>
  <c r="G230" i="10"/>
  <c r="G228" i="10"/>
  <c r="G226" i="10"/>
  <c r="G225" i="10"/>
  <c r="G224" i="10"/>
  <c r="G218" i="10"/>
  <c r="G216" i="10"/>
  <c r="G214" i="10"/>
  <c r="G213" i="10"/>
  <c r="G212" i="10"/>
  <c r="G206" i="10"/>
  <c r="G204" i="10"/>
  <c r="G202" i="10"/>
  <c r="G201" i="10"/>
  <c r="G200" i="10"/>
  <c r="G195" i="10"/>
  <c r="G193" i="10"/>
  <c r="G191" i="10"/>
  <c r="G190" i="10"/>
  <c r="G189" i="10"/>
  <c r="G184" i="10"/>
  <c r="G182" i="10"/>
  <c r="G180" i="10"/>
  <c r="G179" i="10"/>
  <c r="G178" i="10"/>
  <c r="G173" i="10"/>
  <c r="G171" i="10"/>
  <c r="G169" i="10"/>
  <c r="G168" i="10"/>
  <c r="G167" i="10"/>
  <c r="G161" i="10"/>
  <c r="G159" i="10"/>
  <c r="G157" i="10"/>
  <c r="G156" i="10"/>
  <c r="G155" i="10"/>
  <c r="G150" i="10"/>
  <c r="G148" i="10"/>
  <c r="G146" i="10"/>
  <c r="G145" i="10"/>
  <c r="G144" i="10"/>
  <c r="G139" i="10"/>
  <c r="G137" i="10"/>
  <c r="G135" i="10"/>
  <c r="G134" i="10"/>
  <c r="G133" i="10"/>
  <c r="G128" i="10"/>
  <c r="G126" i="10"/>
  <c r="G124" i="10"/>
  <c r="G123" i="10"/>
  <c r="G122" i="10"/>
  <c r="G117" i="10"/>
  <c r="G115" i="10"/>
  <c r="G113" i="10"/>
  <c r="G112" i="10"/>
  <c r="G111" i="10"/>
  <c r="G106" i="10"/>
  <c r="G104" i="10"/>
  <c r="G102" i="10"/>
  <c r="G101" i="10"/>
  <c r="G100" i="10"/>
  <c r="G95" i="10"/>
  <c r="G93" i="10"/>
  <c r="G91" i="10"/>
  <c r="G90" i="10"/>
  <c r="G89" i="10"/>
  <c r="G84" i="10"/>
  <c r="G82" i="10"/>
  <c r="G80" i="10"/>
  <c r="G79" i="10"/>
  <c r="G78" i="10"/>
  <c r="G73" i="10"/>
  <c r="G71" i="10"/>
  <c r="G69" i="10"/>
  <c r="G68" i="10"/>
  <c r="G67" i="10"/>
  <c r="G61" i="10"/>
  <c r="G59" i="10"/>
  <c r="G57" i="10"/>
  <c r="G56" i="10"/>
  <c r="G55" i="10"/>
  <c r="G49" i="10"/>
  <c r="G47" i="10"/>
  <c r="G45" i="10"/>
  <c r="G44" i="10"/>
  <c r="G43" i="10"/>
  <c r="G37" i="10"/>
  <c r="G35" i="10"/>
  <c r="G33" i="10"/>
  <c r="G32" i="10"/>
  <c r="G31" i="10"/>
  <c r="G26" i="10"/>
  <c r="G24" i="10"/>
  <c r="G22" i="10"/>
  <c r="G21" i="10"/>
  <c r="G20" i="10"/>
  <c r="G15" i="10"/>
  <c r="G13" i="10"/>
  <c r="G11" i="10"/>
  <c r="G10" i="10"/>
  <c r="G9" i="10"/>
  <c r="I312" i="10"/>
  <c r="I313" i="10" s="1"/>
  <c r="I301" i="10"/>
  <c r="I302" i="10" s="1"/>
  <c r="I290" i="10"/>
  <c r="I291" i="10" s="1"/>
  <c r="I278" i="10"/>
  <c r="I279" i="10" s="1"/>
  <c r="I267" i="10"/>
  <c r="I268" i="10" s="1"/>
  <c r="I256" i="10"/>
  <c r="I257" i="10" s="1"/>
  <c r="I244" i="10"/>
  <c r="I245" i="10" s="1"/>
  <c r="I247" i="10" s="1"/>
  <c r="I232" i="10"/>
  <c r="I233" i="10" s="1"/>
  <c r="I235" i="10" s="1"/>
  <c r="I220" i="10"/>
  <c r="I221" i="10" s="1"/>
  <c r="I223" i="10" s="1"/>
  <c r="I208" i="10"/>
  <c r="I209" i="10" s="1"/>
  <c r="I197" i="10"/>
  <c r="I198" i="10" s="1"/>
  <c r="I186" i="10"/>
  <c r="I187" i="10" s="1"/>
  <c r="I175" i="10"/>
  <c r="I176" i="10" s="1"/>
  <c r="I163" i="10"/>
  <c r="I164" i="10" s="1"/>
  <c r="I152" i="10"/>
  <c r="I153" i="10" s="1"/>
  <c r="I141" i="10"/>
  <c r="I142" i="10" s="1"/>
  <c r="I130" i="10"/>
  <c r="I131" i="10" s="1"/>
  <c r="I119" i="10"/>
  <c r="I120" i="10" s="1"/>
  <c r="I108" i="10"/>
  <c r="I109" i="10" s="1"/>
  <c r="I97" i="10"/>
  <c r="I98" i="10" s="1"/>
  <c r="I86" i="10"/>
  <c r="I87" i="10" s="1"/>
  <c r="I75" i="10"/>
  <c r="I76" i="10" s="1"/>
  <c r="I63" i="10"/>
  <c r="I64" i="10" s="1"/>
  <c r="I66" i="10" s="1"/>
  <c r="I51" i="10"/>
  <c r="I52" i="10" s="1"/>
  <c r="I54" i="10" s="1"/>
  <c r="I39" i="10"/>
  <c r="I40" i="10" s="1"/>
  <c r="I28" i="10"/>
  <c r="I29" i="10" s="1"/>
  <c r="I17" i="10"/>
  <c r="I18" i="10" s="1"/>
  <c r="G72" i="9"/>
  <c r="G70" i="9"/>
  <c r="G68" i="9"/>
  <c r="G67" i="9"/>
  <c r="G66" i="9"/>
  <c r="G60" i="9"/>
  <c r="G58" i="9"/>
  <c r="G56" i="9"/>
  <c r="G55" i="9"/>
  <c r="G54" i="9"/>
  <c r="G48" i="9"/>
  <c r="G46" i="9"/>
  <c r="G44" i="9"/>
  <c r="G43" i="9"/>
  <c r="G42" i="9"/>
  <c r="G37" i="9"/>
  <c r="G35" i="9"/>
  <c r="G33" i="9"/>
  <c r="G32" i="9"/>
  <c r="G31" i="9"/>
  <c r="G26" i="9"/>
  <c r="G24" i="9"/>
  <c r="G22" i="9"/>
  <c r="I74" i="9"/>
  <c r="I75" i="9" s="1"/>
  <c r="I77" i="9" s="1"/>
  <c r="I62" i="9"/>
  <c r="I63" i="9" s="1"/>
  <c r="I65" i="9" s="1"/>
  <c r="G21" i="9"/>
  <c r="G20" i="9"/>
  <c r="I17" i="9"/>
  <c r="I18" i="9" s="1"/>
  <c r="I53" i="9" s="1"/>
  <c r="G15" i="9"/>
  <c r="G13" i="9"/>
  <c r="G11" i="9"/>
  <c r="G10" i="9"/>
  <c r="G9" i="9"/>
  <c r="I197" i="8"/>
  <c r="I198" i="8" s="1"/>
  <c r="I200" i="8" s="1"/>
  <c r="G195" i="8"/>
  <c r="G193" i="8"/>
  <c r="G191" i="8"/>
  <c r="G190" i="8"/>
  <c r="G189" i="8"/>
  <c r="I185" i="8"/>
  <c r="I186" i="8"/>
  <c r="I188" i="8" s="1"/>
  <c r="G183" i="8"/>
  <c r="G181" i="8"/>
  <c r="G179" i="8"/>
  <c r="G178" i="8"/>
  <c r="G177" i="8"/>
  <c r="I173" i="8"/>
  <c r="I174" i="8" s="1"/>
  <c r="G171" i="8"/>
  <c r="G169" i="8"/>
  <c r="G167" i="8"/>
  <c r="G166" i="8"/>
  <c r="G165" i="8"/>
  <c r="I162" i="8"/>
  <c r="I163" i="8" s="1"/>
  <c r="I176" i="8" s="1"/>
  <c r="G160" i="8"/>
  <c r="G158" i="8"/>
  <c r="G156" i="8"/>
  <c r="G155" i="8"/>
  <c r="G154" i="8"/>
  <c r="I150" i="8"/>
  <c r="I151" i="8" s="1"/>
  <c r="G148" i="8"/>
  <c r="G146" i="8"/>
  <c r="G144" i="8"/>
  <c r="G143" i="8"/>
  <c r="G142" i="8"/>
  <c r="I139" i="8"/>
  <c r="I140" i="8" s="1"/>
  <c r="G137" i="8"/>
  <c r="G135" i="8"/>
  <c r="G133" i="8"/>
  <c r="G132" i="8"/>
  <c r="G131" i="8"/>
  <c r="I128" i="8"/>
  <c r="I129" i="8" s="1"/>
  <c r="G126" i="8"/>
  <c r="G124" i="8"/>
  <c r="G122" i="8"/>
  <c r="G121" i="8"/>
  <c r="G120" i="8"/>
  <c r="I117" i="8"/>
  <c r="I118" i="8" s="1"/>
  <c r="G115" i="8"/>
  <c r="G113" i="8"/>
  <c r="G111" i="8"/>
  <c r="G110" i="8"/>
  <c r="G109" i="8"/>
  <c r="I106" i="8"/>
  <c r="I107" i="8" s="1"/>
  <c r="G104" i="8"/>
  <c r="G102" i="8"/>
  <c r="G100" i="8"/>
  <c r="G99" i="8"/>
  <c r="G98" i="8"/>
  <c r="I94" i="8"/>
  <c r="I95" i="8" s="1"/>
  <c r="G92" i="8"/>
  <c r="G90" i="8"/>
  <c r="G88" i="8"/>
  <c r="G87" i="8"/>
  <c r="G86" i="8"/>
  <c r="I83" i="8"/>
  <c r="I84" i="8" s="1"/>
  <c r="G81" i="8"/>
  <c r="G79" i="8"/>
  <c r="G77" i="8"/>
  <c r="G76" i="8"/>
  <c r="G75" i="8"/>
  <c r="I72" i="8"/>
  <c r="I73" i="8" s="1"/>
  <c r="G70" i="8"/>
  <c r="G68" i="8"/>
  <c r="G66" i="8"/>
  <c r="G65" i="8"/>
  <c r="G64" i="8"/>
  <c r="I61" i="8"/>
  <c r="I62" i="8"/>
  <c r="G59" i="8"/>
  <c r="G57" i="8"/>
  <c r="G55" i="8"/>
  <c r="G54" i="8"/>
  <c r="G53" i="8"/>
  <c r="I50" i="8"/>
  <c r="I51" i="8" s="1"/>
  <c r="G48" i="8"/>
  <c r="G46" i="8"/>
  <c r="G44" i="8"/>
  <c r="G43" i="8"/>
  <c r="G42" i="8"/>
  <c r="I39" i="8"/>
  <c r="I40" i="8" s="1"/>
  <c r="G37" i="8"/>
  <c r="G35" i="8"/>
  <c r="G33" i="8"/>
  <c r="G32" i="8"/>
  <c r="G31" i="8"/>
  <c r="I28" i="8"/>
  <c r="I29" i="8" s="1"/>
  <c r="G26" i="8"/>
  <c r="G24" i="8"/>
  <c r="G22" i="8"/>
  <c r="G21" i="8"/>
  <c r="G20" i="8"/>
  <c r="I17" i="8"/>
  <c r="I18" i="8" s="1"/>
  <c r="G15" i="8"/>
  <c r="G13" i="8"/>
  <c r="G11" i="8"/>
  <c r="G10" i="8"/>
  <c r="G9" i="8"/>
  <c r="G26" i="7"/>
  <c r="G24" i="7"/>
  <c r="G22" i="7"/>
  <c r="G20" i="7"/>
  <c r="I28" i="7"/>
  <c r="I29" i="7" s="1"/>
  <c r="I17" i="7"/>
  <c r="I18" i="7" s="1"/>
  <c r="I97" i="8" l="1"/>
  <c r="I153" i="8"/>
  <c r="I203" i="8" s="1"/>
  <c r="I80" i="9"/>
  <c r="I315" i="10"/>
  <c r="I42" i="10"/>
  <c r="I281" i="10"/>
  <c r="I166" i="10"/>
  <c r="I318" i="10" s="1"/>
  <c r="I211" i="10"/>
  <c r="I31" i="7"/>
  <c r="I34" i="7" s="1"/>
  <c r="C63" i="16"/>
  <c r="F61" i="16"/>
  <c r="F62" i="16" s="1"/>
  <c r="F64" i="16" s="1"/>
  <c r="D61" i="16"/>
  <c r="D62" i="16" s="1"/>
  <c r="D64" i="16" s="1"/>
  <c r="C61" i="16"/>
  <c r="F50" i="16"/>
  <c r="F52" i="16" s="1"/>
  <c r="F49" i="16"/>
  <c r="D49" i="16"/>
  <c r="D50" i="16" s="1"/>
  <c r="D52" i="16" s="1"/>
  <c r="C49" i="16"/>
  <c r="C51" i="16"/>
  <c r="C39" i="16"/>
  <c r="F37" i="16"/>
  <c r="F38" i="16" s="1"/>
  <c r="F40" i="16" s="1"/>
  <c r="D37" i="16"/>
  <c r="D38" i="16" s="1"/>
  <c r="D40" i="16" s="1"/>
  <c r="C37" i="16"/>
  <c r="C38" i="16" s="1"/>
  <c r="C40" i="16" s="1"/>
  <c r="F66" i="16"/>
  <c r="D66" i="16"/>
  <c r="F26" i="16"/>
  <c r="F25" i="16"/>
  <c r="D25" i="16"/>
  <c r="D26" i="16" s="1"/>
  <c r="C25" i="16"/>
  <c r="C27" i="16"/>
  <c r="C66" i="16" s="1"/>
  <c r="I18" i="15"/>
  <c r="H18" i="15"/>
  <c r="J17" i="15"/>
  <c r="J16" i="15"/>
  <c r="J15" i="15"/>
  <c r="J14" i="15"/>
  <c r="J13" i="15"/>
  <c r="J12" i="15"/>
  <c r="J18" i="15" s="1"/>
  <c r="F65" i="16" l="1"/>
  <c r="D68" i="16"/>
  <c r="D65" i="16"/>
  <c r="D28" i="16"/>
  <c r="C62" i="16"/>
  <c r="C64" i="16" s="1"/>
  <c r="C26" i="16"/>
  <c r="F28" i="16"/>
  <c r="F68" i="16" s="1"/>
  <c r="C50" i="16"/>
  <c r="C52" i="16" s="1"/>
  <c r="F69" i="16" l="1"/>
  <c r="C65" i="16"/>
  <c r="C28" i="16"/>
  <c r="C68" i="16" s="1"/>
  <c r="G201" i="8" l="1"/>
  <c r="D18" i="12" l="1"/>
  <c r="G314" i="10" l="1"/>
  <c r="G303" i="10"/>
  <c r="G292" i="10"/>
  <c r="G280" i="10"/>
  <c r="G269" i="10"/>
  <c r="G258" i="10"/>
  <c r="G246" i="10"/>
  <c r="G234" i="10"/>
  <c r="G222" i="10"/>
  <c r="G210" i="10"/>
  <c r="G199" i="10"/>
  <c r="G188" i="10"/>
  <c r="G177" i="10"/>
  <c r="G165" i="10"/>
  <c r="G154" i="10"/>
  <c r="G143" i="10"/>
  <c r="G132" i="10"/>
  <c r="G121" i="10"/>
  <c r="G110" i="10"/>
  <c r="G99" i="10"/>
  <c r="G88" i="10"/>
  <c r="G77" i="10"/>
  <c r="G65" i="10"/>
  <c r="G53" i="10"/>
  <c r="G41" i="10" l="1"/>
  <c r="G30" i="10"/>
  <c r="G19" i="10"/>
  <c r="G76" i="9"/>
  <c r="G64" i="9"/>
  <c r="G52" i="9"/>
  <c r="G41" i="9"/>
  <c r="G30" i="9"/>
  <c r="G19" i="9"/>
  <c r="G78" i="9"/>
  <c r="D19" i="12" s="1"/>
  <c r="G199" i="8"/>
  <c r="G187" i="8"/>
  <c r="G175" i="8"/>
  <c r="G164" i="8"/>
  <c r="G152" i="8"/>
  <c r="G141" i="8"/>
  <c r="G130" i="8"/>
  <c r="G119" i="8"/>
  <c r="G108" i="8"/>
  <c r="G96" i="8"/>
  <c r="G85" i="8"/>
  <c r="G74" i="8"/>
  <c r="G63" i="8"/>
  <c r="G52" i="8"/>
  <c r="G41" i="8"/>
  <c r="G30" i="8"/>
  <c r="G19" i="8"/>
  <c r="G30" i="7"/>
  <c r="G19" i="7"/>
  <c r="G33" i="7" l="1"/>
  <c r="G202" i="8"/>
  <c r="E18" i="12" s="1"/>
  <c r="G317" i="10"/>
  <c r="E20" i="12" s="1"/>
  <c r="G79" i="9"/>
  <c r="E19" i="12" s="1"/>
  <c r="J312" i="10"/>
  <c r="J313" i="10" s="1"/>
  <c r="H312" i="10"/>
  <c r="H313" i="10" s="1"/>
  <c r="J301" i="10"/>
  <c r="J302" i="10" s="1"/>
  <c r="H301" i="10"/>
  <c r="H302" i="10" s="1"/>
  <c r="J290" i="10"/>
  <c r="J291" i="10" s="1"/>
  <c r="H290" i="10"/>
  <c r="H291" i="10" s="1"/>
  <c r="G290" i="10"/>
  <c r="J278" i="10"/>
  <c r="J279" i="10" s="1"/>
  <c r="H278" i="10"/>
  <c r="H279" i="10" s="1"/>
  <c r="G278" i="10"/>
  <c r="J267" i="10"/>
  <c r="J268" i="10" s="1"/>
  <c r="H267" i="10"/>
  <c r="H268" i="10" s="1"/>
  <c r="J256" i="10"/>
  <c r="J257" i="10" s="1"/>
  <c r="H256" i="10"/>
  <c r="H257" i="10" s="1"/>
  <c r="G256" i="10"/>
  <c r="J244" i="10"/>
  <c r="J245" i="10" s="1"/>
  <c r="J247" i="10" s="1"/>
  <c r="H244" i="10"/>
  <c r="H245" i="10" s="1"/>
  <c r="H247" i="10" s="1"/>
  <c r="J232" i="10"/>
  <c r="J233" i="10" s="1"/>
  <c r="J235" i="10" s="1"/>
  <c r="H232" i="10"/>
  <c r="H233" i="10" s="1"/>
  <c r="H235" i="10" s="1"/>
  <c r="J220" i="10"/>
  <c r="J221" i="10" s="1"/>
  <c r="J223" i="10" s="1"/>
  <c r="H220" i="10"/>
  <c r="H221" i="10" s="1"/>
  <c r="J208" i="10"/>
  <c r="J209" i="10" s="1"/>
  <c r="H208" i="10"/>
  <c r="H209" i="10" s="1"/>
  <c r="J197" i="10"/>
  <c r="J198" i="10" s="1"/>
  <c r="H197" i="10"/>
  <c r="H198" i="10" s="1"/>
  <c r="J186" i="10"/>
  <c r="J187" i="10" s="1"/>
  <c r="H186" i="10"/>
  <c r="H187" i="10" s="1"/>
  <c r="J175" i="10"/>
  <c r="J176" i="10" s="1"/>
  <c r="H175" i="10"/>
  <c r="H176" i="10" s="1"/>
  <c r="J163" i="10"/>
  <c r="J164" i="10" s="1"/>
  <c r="H163" i="10"/>
  <c r="H164" i="10" s="1"/>
  <c r="G163" i="10"/>
  <c r="J152" i="10"/>
  <c r="J153" i="10" s="1"/>
  <c r="H152" i="10"/>
  <c r="H153" i="10" s="1"/>
  <c r="J141" i="10"/>
  <c r="J142" i="10" s="1"/>
  <c r="H141" i="10"/>
  <c r="H142" i="10" s="1"/>
  <c r="J130" i="10"/>
  <c r="J131" i="10" s="1"/>
  <c r="H130" i="10"/>
  <c r="H131" i="10" s="1"/>
  <c r="G130" i="10"/>
  <c r="J119" i="10"/>
  <c r="J120" i="10" s="1"/>
  <c r="H119" i="10"/>
  <c r="H120" i="10" s="1"/>
  <c r="J108" i="10"/>
  <c r="J109" i="10" s="1"/>
  <c r="H108" i="10"/>
  <c r="H109" i="10" s="1"/>
  <c r="J97" i="10"/>
  <c r="J98" i="10" s="1"/>
  <c r="H97" i="10"/>
  <c r="H98" i="10" s="1"/>
  <c r="J86" i="10"/>
  <c r="J87" i="10" s="1"/>
  <c r="H86" i="10"/>
  <c r="H87" i="10" s="1"/>
  <c r="J75" i="10"/>
  <c r="J76" i="10" s="1"/>
  <c r="H75" i="10"/>
  <c r="H76" i="10" s="1"/>
  <c r="G75" i="10"/>
  <c r="J63" i="10"/>
  <c r="J64" i="10" s="1"/>
  <c r="J66" i="10" s="1"/>
  <c r="H63" i="10"/>
  <c r="H64" i="10" s="1"/>
  <c r="H66" i="10" s="1"/>
  <c r="G63" i="10"/>
  <c r="J51" i="10"/>
  <c r="J52" i="10" s="1"/>
  <c r="J54" i="10" s="1"/>
  <c r="H51" i="10"/>
  <c r="H52" i="10" s="1"/>
  <c r="H54" i="10" s="1"/>
  <c r="J39" i="10"/>
  <c r="J40" i="10" s="1"/>
  <c r="H39" i="10"/>
  <c r="H40" i="10" s="1"/>
  <c r="G39" i="10"/>
  <c r="J28" i="10"/>
  <c r="J29" i="10" s="1"/>
  <c r="H28" i="10"/>
  <c r="H29" i="10" s="1"/>
  <c r="J17" i="10"/>
  <c r="J18" i="10" s="1"/>
  <c r="H17" i="10"/>
  <c r="H18" i="10" s="1"/>
  <c r="H42" i="10" s="1"/>
  <c r="G316" i="10"/>
  <c r="J74" i="9"/>
  <c r="J75" i="9" s="1"/>
  <c r="J77" i="9" s="1"/>
  <c r="H74" i="9"/>
  <c r="H75" i="9" s="1"/>
  <c r="H77" i="9" s="1"/>
  <c r="G74" i="9"/>
  <c r="J62" i="9"/>
  <c r="J63" i="9" s="1"/>
  <c r="J65" i="9" s="1"/>
  <c r="H62" i="9"/>
  <c r="H63" i="9" s="1"/>
  <c r="H65" i="9" s="1"/>
  <c r="J50" i="9"/>
  <c r="J51" i="9" s="1"/>
  <c r="H50" i="9"/>
  <c r="H51" i="9" s="1"/>
  <c r="G50" i="9"/>
  <c r="J39" i="9"/>
  <c r="J40" i="9" s="1"/>
  <c r="H39" i="9"/>
  <c r="H40" i="9" s="1"/>
  <c r="G39" i="9"/>
  <c r="J28" i="9"/>
  <c r="J29" i="9" s="1"/>
  <c r="H28" i="9"/>
  <c r="H29" i="9" s="1"/>
  <c r="J17" i="9"/>
  <c r="J18" i="9" s="1"/>
  <c r="H17" i="9"/>
  <c r="H18" i="9" s="1"/>
  <c r="G17" i="9"/>
  <c r="J197" i="8"/>
  <c r="J198" i="8" s="1"/>
  <c r="J200" i="8" s="1"/>
  <c r="H197" i="8"/>
  <c r="H198" i="8" s="1"/>
  <c r="J185" i="8"/>
  <c r="J186" i="8" s="1"/>
  <c r="J188" i="8" s="1"/>
  <c r="H185" i="8"/>
  <c r="H186" i="8" s="1"/>
  <c r="H188" i="8" s="1"/>
  <c r="J173" i="8"/>
  <c r="J174" i="8" s="1"/>
  <c r="H173" i="8"/>
  <c r="H174" i="8" s="1"/>
  <c r="J162" i="8"/>
  <c r="J163" i="8" s="1"/>
  <c r="H162" i="8"/>
  <c r="H163" i="8" s="1"/>
  <c r="J150" i="8"/>
  <c r="J151" i="8" s="1"/>
  <c r="H150" i="8"/>
  <c r="H151" i="8" s="1"/>
  <c r="J139" i="8"/>
  <c r="J140" i="8" s="1"/>
  <c r="H139" i="8"/>
  <c r="H140" i="8" s="1"/>
  <c r="J128" i="8"/>
  <c r="J129" i="8" s="1"/>
  <c r="H128" i="8"/>
  <c r="H129" i="8" s="1"/>
  <c r="J117" i="8"/>
  <c r="J118" i="8" s="1"/>
  <c r="H117" i="8"/>
  <c r="H118" i="8" s="1"/>
  <c r="J106" i="8"/>
  <c r="J107" i="8" s="1"/>
  <c r="H106" i="8"/>
  <c r="H107" i="8" s="1"/>
  <c r="J94" i="8"/>
  <c r="J95" i="8" s="1"/>
  <c r="H94" i="8"/>
  <c r="H95" i="8" s="1"/>
  <c r="J83" i="8"/>
  <c r="J84" i="8" s="1"/>
  <c r="H83" i="8"/>
  <c r="H84" i="8" s="1"/>
  <c r="J72" i="8"/>
  <c r="J73" i="8" s="1"/>
  <c r="H72" i="8"/>
  <c r="H73" i="8" s="1"/>
  <c r="J61" i="8"/>
  <c r="J62" i="8" s="1"/>
  <c r="H61" i="8"/>
  <c r="H62" i="8" s="1"/>
  <c r="J50" i="8"/>
  <c r="J51" i="8" s="1"/>
  <c r="H50" i="8"/>
  <c r="H51" i="8" s="1"/>
  <c r="J39" i="8"/>
  <c r="J40" i="8" s="1"/>
  <c r="H39" i="8"/>
  <c r="H40" i="8" s="1"/>
  <c r="J28" i="8"/>
  <c r="J29" i="8" s="1"/>
  <c r="H28" i="8"/>
  <c r="H29" i="8" s="1"/>
  <c r="J17" i="8"/>
  <c r="J18" i="8" s="1"/>
  <c r="H17" i="8"/>
  <c r="H18" i="8" s="1"/>
  <c r="J28" i="7"/>
  <c r="J29" i="7" s="1"/>
  <c r="H28" i="7"/>
  <c r="H29" i="7" s="1"/>
  <c r="G28" i="7"/>
  <c r="G29" i="7" s="1"/>
  <c r="J17" i="7"/>
  <c r="J18" i="7" s="1"/>
  <c r="H17" i="7"/>
  <c r="H18" i="7" s="1"/>
  <c r="J201" i="8" l="1"/>
  <c r="J53" i="9"/>
  <c r="J80" i="9" s="1"/>
  <c r="J42" i="10"/>
  <c r="J78" i="9"/>
  <c r="G17" i="10"/>
  <c r="G18" i="10" s="1"/>
  <c r="D20" i="12"/>
  <c r="J316" i="10"/>
  <c r="G32" i="7"/>
  <c r="G28" i="10"/>
  <c r="G86" i="10"/>
  <c r="G119" i="10"/>
  <c r="J211" i="10"/>
  <c r="G186" i="10"/>
  <c r="G187" i="10" s="1"/>
  <c r="G208" i="10"/>
  <c r="G209" i="10" s="1"/>
  <c r="G220" i="10"/>
  <c r="G221" i="10" s="1"/>
  <c r="G223" i="10" s="1"/>
  <c r="G301" i="10"/>
  <c r="G302" i="10" s="1"/>
  <c r="J166" i="10"/>
  <c r="H211" i="10"/>
  <c r="H281" i="10"/>
  <c r="J315" i="10"/>
  <c r="G51" i="10"/>
  <c r="G52" i="10" s="1"/>
  <c r="G54" i="10" s="1"/>
  <c r="G87" i="10"/>
  <c r="G97" i="10"/>
  <c r="G108" i="10"/>
  <c r="G109" i="10" s="1"/>
  <c r="G131" i="10"/>
  <c r="G141" i="10"/>
  <c r="G142" i="10" s="1"/>
  <c r="G152" i="10"/>
  <c r="G153" i="10" s="1"/>
  <c r="G175" i="10"/>
  <c r="G176" i="10" s="1"/>
  <c r="G197" i="10"/>
  <c r="G198" i="10" s="1"/>
  <c r="H223" i="10"/>
  <c r="G232" i="10"/>
  <c r="G233" i="10" s="1"/>
  <c r="G235" i="10" s="1"/>
  <c r="G244" i="10"/>
  <c r="G245" i="10" s="1"/>
  <c r="G247" i="10" s="1"/>
  <c r="J281" i="10"/>
  <c r="G267" i="10"/>
  <c r="G268" i="10" s="1"/>
  <c r="G312" i="10"/>
  <c r="G313" i="10" s="1"/>
  <c r="G29" i="10"/>
  <c r="G40" i="10"/>
  <c r="G64" i="10"/>
  <c r="G66" i="10" s="1"/>
  <c r="H166" i="10"/>
  <c r="G76" i="10"/>
  <c r="G98" i="10"/>
  <c r="G120" i="10"/>
  <c r="G164" i="10"/>
  <c r="G257" i="10"/>
  <c r="G279" i="10"/>
  <c r="H315" i="10"/>
  <c r="G291" i="10"/>
  <c r="G28" i="9"/>
  <c r="G29" i="9" s="1"/>
  <c r="G62" i="9"/>
  <c r="G63" i="9" s="1"/>
  <c r="G65" i="9" s="1"/>
  <c r="G51" i="9"/>
  <c r="G75" i="9"/>
  <c r="G77" i="9" s="1"/>
  <c r="H53" i="9"/>
  <c r="H80" i="9" s="1"/>
  <c r="G18" i="9"/>
  <c r="G40" i="9"/>
  <c r="G39" i="8"/>
  <c r="G40" i="8" s="1"/>
  <c r="G83" i="8"/>
  <c r="G84" i="8" s="1"/>
  <c r="G50" i="8"/>
  <c r="G51" i="8" s="1"/>
  <c r="G94" i="8"/>
  <c r="G95" i="8" s="1"/>
  <c r="G106" i="8"/>
  <c r="G107" i="8" s="1"/>
  <c r="H153" i="8"/>
  <c r="G128" i="8"/>
  <c r="G129" i="8" s="1"/>
  <c r="G150" i="8"/>
  <c r="G151" i="8" s="1"/>
  <c r="G162" i="8"/>
  <c r="G163" i="8" s="1"/>
  <c r="G185" i="8"/>
  <c r="G186" i="8" s="1"/>
  <c r="G197" i="8"/>
  <c r="G198" i="8" s="1"/>
  <c r="G200" i="8" s="1"/>
  <c r="J97" i="8"/>
  <c r="G17" i="8"/>
  <c r="G18" i="8" s="1"/>
  <c r="G28" i="8"/>
  <c r="G29" i="8" s="1"/>
  <c r="G61" i="8"/>
  <c r="G62" i="8" s="1"/>
  <c r="G72" i="8"/>
  <c r="G73" i="8" s="1"/>
  <c r="J153" i="8"/>
  <c r="G117" i="8"/>
  <c r="G118" i="8" s="1"/>
  <c r="G139" i="8"/>
  <c r="G140" i="8" s="1"/>
  <c r="H176" i="8"/>
  <c r="G173" i="8"/>
  <c r="G174" i="8" s="1"/>
  <c r="H200" i="8"/>
  <c r="H97" i="8"/>
  <c r="H203" i="8" s="1"/>
  <c r="J176" i="8"/>
  <c r="G17" i="7"/>
  <c r="G18" i="7" s="1"/>
  <c r="C17" i="12" s="1"/>
  <c r="J31" i="7"/>
  <c r="J34" i="7" s="1"/>
  <c r="H31" i="7"/>
  <c r="H34" i="7" s="1"/>
  <c r="G176" i="8" l="1"/>
  <c r="J203" i="8"/>
  <c r="G42" i="10"/>
  <c r="C19" i="12"/>
  <c r="B19" i="12" s="1"/>
  <c r="C18" i="12"/>
  <c r="B18" i="12" s="1"/>
  <c r="P17" i="7"/>
  <c r="D17" i="12"/>
  <c r="D21" i="12" s="1"/>
  <c r="C20" i="12"/>
  <c r="J32" i="7"/>
  <c r="E17" i="12"/>
  <c r="E21" i="12" s="1"/>
  <c r="J318" i="10"/>
  <c r="H318" i="10"/>
  <c r="G211" i="10"/>
  <c r="G315" i="10"/>
  <c r="G281" i="10"/>
  <c r="G166" i="10"/>
  <c r="G53" i="9"/>
  <c r="G80" i="9" s="1"/>
  <c r="G188" i="8"/>
  <c r="G97" i="8"/>
  <c r="G153" i="8"/>
  <c r="G31" i="7"/>
  <c r="G34" i="7" s="1"/>
  <c r="G203" i="8" l="1"/>
  <c r="C21" i="12"/>
  <c r="G318" i="10"/>
  <c r="B20" i="12" s="1"/>
  <c r="B17" i="12"/>
  <c r="B21" i="12" l="1"/>
</calcChain>
</file>

<file path=xl/sharedStrings.xml><?xml version="1.0" encoding="utf-8"?>
<sst xmlns="http://schemas.openxmlformats.org/spreadsheetml/2006/main" count="968" uniqueCount="212">
  <si>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</si>
  <si>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</si>
  <si>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</si>
  <si>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</si>
  <si>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</si>
  <si>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</si>
  <si>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</si>
  <si>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</si>
  <si>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</si>
  <si>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</si>
  <si>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</si>
  <si>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</si>
  <si>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</si>
  <si>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</si>
  <si>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</si>
  <si>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</si>
  <si>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</si>
  <si>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</si>
  <si>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</si>
  <si>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</si>
  <si>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</si>
  <si>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</si>
  <si>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</si>
  <si>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Menos desarrolladas (cofinanciación FSE 80%)</t>
  </si>
  <si>
    <t>COSTE TOTAL
 (A) 
A= B+C</t>
  </si>
  <si>
    <t>SUBVENCIÓN DGM
 (B)</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</si>
  <si>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</si>
  <si>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</si>
  <si>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</si>
  <si>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</si>
  <si>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</si>
  <si>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</si>
  <si>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</si>
  <si>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</si>
  <si>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</si>
  <si>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</si>
  <si>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</si>
  <si>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</si>
  <si>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</si>
  <si>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</si>
  <si>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</si>
  <si>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</si>
  <si>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</si>
  <si>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Santa Cruz</t>
  </si>
  <si>
    <t>Las Palmas</t>
  </si>
  <si>
    <t>Total Canarias</t>
  </si>
  <si>
    <t>Canarias</t>
  </si>
  <si>
    <t>Murcia</t>
  </si>
  <si>
    <t>Total Murcia</t>
  </si>
  <si>
    <t>Melilla</t>
  </si>
  <si>
    <t>Total Melilla</t>
  </si>
  <si>
    <t>En transición:
Andalucía, Castilla La Mancha, Canarias, Murcia,  Melilla (cofinanciación FSE 80%)</t>
  </si>
  <si>
    <t>A Coruña</t>
  </si>
  <si>
    <t>Lugo</t>
  </si>
  <si>
    <t>Ourense</t>
  </si>
  <si>
    <t>Pontevedra</t>
  </si>
  <si>
    <t>Galicia</t>
  </si>
  <si>
    <t>Total Galicia</t>
  </si>
  <si>
    <t>Asturias</t>
  </si>
  <si>
    <t>Ceuta</t>
  </si>
  <si>
    <t>Total Asturias</t>
  </si>
  <si>
    <t>Total Ceuta</t>
  </si>
  <si>
    <t>Huesca</t>
  </si>
  <si>
    <t>Zaragoza</t>
  </si>
  <si>
    <t>Teruel</t>
  </si>
  <si>
    <t>Total Aragón</t>
  </si>
  <si>
    <t>Más desarrolladas:
Galicia, Asturias, Ceuta
(cofinanciación FSE 80 %)</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</si>
  <si>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</si>
  <si>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</si>
  <si>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</si>
  <si>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</si>
  <si>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</si>
  <si>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</si>
  <si>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</si>
  <si>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</si>
  <si>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</si>
  <si>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</si>
  <si>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</si>
  <si>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</si>
  <si>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</si>
  <si>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</si>
  <si>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</si>
  <si>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</si>
  <si>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</si>
  <si>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</si>
  <si>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</si>
  <si>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</si>
  <si>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</si>
  <si>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</si>
  <si>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</si>
  <si>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</si>
  <si>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</si>
  <si>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</si>
  <si>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</si>
  <si>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</si>
  <si>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</si>
  <si>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</si>
  <si>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</si>
  <si>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</si>
  <si>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</si>
  <si>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</si>
  <si>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</si>
  <si>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</si>
  <si>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</si>
  <si>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</si>
  <si>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Total (cofinanciación 80%)</t>
  </si>
  <si>
    <t>Total "transición" (cofinanciación 80%)</t>
  </si>
  <si>
    <t>Total "menos desarrolladas"(cofinanciación 80%)</t>
  </si>
  <si>
    <t>Más desarrolladas:
Aragón, Baleares, Cantabria, Castilla - León, Cataluña, La Rioja, Madrid, Navarra, País Vasco, C. Valenciana
(cofinanciación FSE 50%)</t>
  </si>
  <si>
    <t xml:space="preserve">Total "más desarrolladas" (cofinanciación 50%) </t>
  </si>
  <si>
    <t>Relación</t>
  </si>
  <si>
    <t>Total costes directos de personal</t>
  </si>
  <si>
    <t>Total costes indirectos</t>
  </si>
  <si>
    <t>Menos desarrolladas:
Extremadura
(cofinanciación FSE 80%)</t>
  </si>
  <si>
    <t>TOTAL</t>
  </si>
  <si>
    <t>COSTES DIRECTOS
 (B)</t>
  </si>
  <si>
    <t xml:space="preserve">COSTES DIRECTOS DE PERSONAL
 </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</si>
  <si>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</si>
  <si>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</si>
  <si>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</si>
  <si>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</si>
  <si>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</si>
  <si>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</si>
  <si>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</si>
  <si>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</si>
  <si>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</si>
  <si>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</si>
  <si>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</si>
  <si>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</si>
  <si>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</si>
  <si>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</si>
  <si>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</si>
  <si>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</si>
  <si>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</si>
  <si>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</si>
  <si>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</si>
  <si>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</si>
  <si>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</si>
  <si>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</si>
  <si>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</si>
  <si>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</si>
  <si>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</si>
  <si>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</si>
  <si>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</si>
  <si>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</si>
  <si>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</si>
  <si>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</si>
  <si>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</si>
  <si>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</si>
  <si>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</si>
  <si>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</si>
  <si>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</si>
  <si>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</si>
  <si>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</si>
  <si>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</si>
  <si>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</si>
  <si>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</si>
  <si>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</si>
  <si>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</si>
  <si>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</si>
  <si>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</si>
  <si>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</si>
  <si>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</si>
  <si>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</si>
  <si>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</si>
  <si>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</si>
  <si>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</si>
  <si>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</si>
  <si>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</si>
  <si>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</si>
  <si>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</si>
  <si>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</si>
  <si>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</si>
  <si>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</si>
  <si>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</si>
  <si>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</si>
  <si>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</si>
  <si>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</si>
  <si>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</si>
  <si>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</si>
  <si>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</si>
  <si>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</si>
  <si>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</si>
  <si>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</si>
  <si>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</si>
  <si>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</si>
  <si>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</si>
  <si>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</si>
  <si>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</si>
  <si>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</si>
  <si>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</si>
  <si>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</si>
  <si>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</si>
  <si>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</si>
  <si>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</si>
  <si>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</si>
  <si>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</si>
  <si>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</si>
  <si>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t>(*) En caso de imputar costes indirectos éstos se calcularán a un tipo fijo del 15% sobre los Costes Directos de personal subvencionables (art.68.1.b Reglamento UE 1303/2013)</t>
  </si>
  <si>
    <r>
      <rPr>
        <b/>
        <sz val="11"/>
        <rFont val="Arial"/>
        <family val="2"/>
      </rPr>
      <t>(**) IMPORTANTE</t>
    </r>
    <r>
      <rPr>
        <b/>
        <u/>
        <sz val="11"/>
        <rFont val="Arial"/>
        <family val="2"/>
      </rPr>
      <t>: Firma electrónica del/la representante legal.</t>
    </r>
  </si>
  <si>
    <t>Nº DE PROYECTO:</t>
  </si>
  <si>
    <t>Nº de proyecto:</t>
  </si>
  <si>
    <t>Nº DE PROYECTO</t>
  </si>
  <si>
    <t>(*) IMPORTANTE: Firma electrónica del/la representante legal.</t>
  </si>
  <si>
    <t>(1) En caso de imputar costes indirectos éstos se calcularán a un tipo fijo del 15% sobre los Costes Directos de personal subvencionables (art.68.1.b Reglamento UE 1303/2013)</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</si>
  <si>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18.6 de la Orden de Bases (consultar las instrucciones de cumplimentación facilitadas)</t>
    </r>
  </si>
  <si>
    <t>GASTO INFORME AUDITOR (2)</t>
  </si>
  <si>
    <r>
      <rPr>
        <b/>
        <sz val="11"/>
        <color theme="1"/>
        <rFont val="Calibri"/>
        <family val="2"/>
        <scheme val="minor"/>
      </rPr>
      <t>(*) IMPORTANTE</t>
    </r>
    <r>
      <rPr>
        <b/>
        <u/>
        <sz val="11"/>
        <color theme="1"/>
        <rFont val="Calibri"/>
        <family val="2"/>
        <scheme val="minor"/>
      </rPr>
      <t>: Firma electrónica del/la representante legal.</t>
    </r>
  </si>
  <si>
    <t>SUBVENCIÓN DGIAH
 (B)</t>
  </si>
  <si>
    <t>II IN 200803 EN _ _ _ FS _ _</t>
  </si>
  <si>
    <t xml:space="preserve">         /20</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</si>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</sst>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410">
    <xf numFmtId="0" fontId="0" fillId="0" borderId="0" xfId="0"/>
    <xf numFmtId="0" fontId="2" fillId="0" borderId="1" xfId="0" applyFont="1" applyBorder="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left" vertical="center" wrapText="1" indent="1"/>
    </xf>
    <xf numFmtId="0" fontId="6" fillId="0" borderId="8" xfId="0" applyFont="1" applyBorder="1" applyAlignment="1" applyProtection="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43" fontId="5" fillId="2" borderId="12" xfId="1" applyNumberFormat="1" applyFont="1" applyFill="1" applyBorder="1" applyAlignment="1" applyProtection="1">
      <alignment vertical="center" wrapText="1"/>
    </xf>
    <xf numFmtId="43" fontId="5" fillId="2" borderId="12" xfId="1" applyNumberFormat="1" applyFont="1" applyFill="1" applyBorder="1" applyAlignment="1" applyProtection="1">
      <alignment vertical="center" wrapText="1"/>
      <protection locked="0"/>
    </xf>
    <xf numFmtId="43" fontId="5" fillId="7" borderId="12" xfId="1" applyNumberFormat="1" applyFont="1" applyFill="1" applyBorder="1" applyAlignment="1" applyProtection="1">
      <alignment vertical="center" wrapText="1"/>
    </xf>
    <xf numFmtId="43" fontId="5" fillId="8" borderId="12" xfId="1" applyNumberFormat="1" applyFont="1" applyFill="1" applyBorder="1" applyAlignment="1" applyProtection="1">
      <alignment vertical="center" wrapText="1"/>
    </xf>
    <xf numFmtId="43" fontId="5" fillId="9" borderId="12" xfId="1" applyNumberFormat="1" applyFont="1" applyFill="1" applyBorder="1" applyAlignment="1" applyProtection="1">
      <alignment vertical="center" wrapText="1"/>
    </xf>
    <xf numFmtId="43" fontId="5" fillId="9" borderId="13" xfId="1" applyNumberFormat="1" applyFont="1" applyFill="1" applyBorder="1" applyAlignment="1" applyProtection="1">
      <alignment vertical="center" wrapText="1"/>
    </xf>
    <xf numFmtId="43" fontId="5" fillId="5" borderId="13" xfId="1" applyNumberFormat="1" applyFont="1" applyFill="1" applyBorder="1" applyAlignment="1" applyProtection="1">
      <alignment vertical="center" wrapText="1"/>
    </xf>
    <xf numFmtId="43" fontId="6" fillId="5" borderId="24" xfId="1" applyNumberFormat="1" applyFont="1" applyFill="1" applyBorder="1" applyAlignment="1" applyProtection="1">
      <alignment vertical="center" wrapText="1"/>
    </xf>
    <xf numFmtId="43" fontId="6" fillId="5" borderId="31" xfId="1" applyNumberFormat="1" applyFont="1" applyFill="1" applyBorder="1" applyAlignment="1" applyProtection="1">
      <alignment vertical="center" wrapText="1"/>
    </xf>
    <xf numFmtId="43" fontId="6" fillId="5" borderId="32" xfId="1" applyNumberFormat="1" applyFont="1" applyFill="1" applyBorder="1" applyAlignment="1" applyProtection="1">
      <alignment vertical="center" wrapText="1"/>
    </xf>
    <xf numFmtId="43" fontId="6" fillId="5" borderId="33" xfId="1" applyNumberFormat="1" applyFont="1" applyFill="1" applyBorder="1" applyAlignment="1" applyProtection="1">
      <alignment vertical="center" wrapText="1"/>
    </xf>
    <xf numFmtId="0" fontId="5" fillId="0" borderId="10" xfId="0" applyFont="1" applyBorder="1" applyAlignment="1" applyProtection="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43" fontId="5" fillId="2" borderId="41" xfId="1" applyNumberFormat="1" applyFont="1" applyFill="1" applyBorder="1" applyAlignment="1" applyProtection="1">
      <alignment vertical="center" wrapText="1"/>
      <protection locked="0"/>
    </xf>
    <xf numFmtId="43" fontId="5" fillId="5" borderId="22" xfId="1" applyNumberFormat="1" applyFont="1" applyFill="1" applyBorder="1" applyAlignment="1" applyProtection="1">
      <alignment vertical="center" wrapText="1"/>
    </xf>
    <xf numFmtId="43" fontId="5" fillId="7" borderId="13" xfId="1" applyNumberFormat="1" applyFont="1" applyFill="1" applyBorder="1" applyAlignment="1" applyProtection="1">
      <alignment vertical="center" wrapText="1"/>
    </xf>
    <xf numFmtId="43" fontId="5" fillId="7" borderId="24" xfId="1" applyNumberFormat="1" applyFont="1" applyFill="1" applyBorder="1" applyAlignment="1" applyProtection="1">
      <alignment vertical="center" wrapText="1"/>
    </xf>
    <xf numFmtId="43" fontId="5" fillId="7" borderId="31" xfId="1" applyNumberFormat="1" applyFont="1" applyFill="1" applyBorder="1" applyAlignment="1" applyProtection="1">
      <alignment vertical="center" wrapText="1"/>
    </xf>
    <xf numFmtId="0" fontId="5" fillId="0" borderId="20" xfId="0" applyFont="1" applyBorder="1" applyAlignment="1" applyProtection="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43" fontId="5" fillId="7" borderId="41" xfId="1" applyNumberFormat="1" applyFont="1" applyFill="1" applyBorder="1" applyAlignment="1" applyProtection="1">
      <alignment vertical="center" wrapText="1"/>
    </xf>
    <xf numFmtId="43" fontId="5" fillId="7" borderId="22" xfId="1" applyNumberFormat="1" applyFont="1" applyFill="1" applyBorder="1" applyAlignment="1" applyProtection="1">
      <alignment vertical="center" wrapText="1"/>
    </xf>
    <xf numFmtId="43" fontId="5" fillId="7" borderId="32" xfId="1" applyNumberFormat="1" applyFont="1" applyFill="1" applyBorder="1" applyAlignment="1" applyProtection="1">
      <alignment vertical="center" wrapText="1"/>
    </xf>
    <xf numFmtId="43" fontId="5" fillId="7" borderId="33" xfId="1" applyNumberFormat="1" applyFont="1" applyFill="1" applyBorder="1" applyAlignment="1" applyProtection="1">
      <alignment vertical="center" wrapText="1"/>
    </xf>
    <xf numFmtId="43" fontId="5" fillId="8" borderId="13" xfId="1" applyNumberFormat="1" applyFont="1" applyFill="1" applyBorder="1" applyAlignment="1" applyProtection="1">
      <alignment vertical="center" wrapText="1"/>
    </xf>
    <xf numFmtId="43" fontId="5" fillId="8" borderId="24" xfId="1" applyNumberFormat="1" applyFont="1" applyFill="1" applyBorder="1" applyAlignment="1" applyProtection="1">
      <alignment vertical="center" wrapText="1"/>
    </xf>
    <xf numFmtId="43" fontId="5" fillId="8" borderId="31" xfId="1" applyNumberFormat="1" applyFont="1" applyFill="1" applyBorder="1" applyAlignment="1" applyProtection="1">
      <alignment vertical="center" wrapText="1"/>
    </xf>
    <xf numFmtId="43" fontId="5" fillId="8" borderId="41" xfId="1" applyNumberFormat="1" applyFont="1" applyFill="1" applyBorder="1" applyAlignment="1" applyProtection="1">
      <alignment vertical="center" wrapText="1"/>
    </xf>
    <xf numFmtId="43" fontId="5" fillId="8" borderId="22" xfId="1" applyNumberFormat="1" applyFont="1" applyFill="1" applyBorder="1" applyAlignment="1" applyProtection="1">
      <alignment vertical="center" wrapText="1"/>
    </xf>
    <xf numFmtId="43" fontId="5" fillId="8" borderId="32" xfId="1" applyNumberFormat="1" applyFont="1" applyFill="1" applyBorder="1" applyAlignment="1" applyProtection="1">
      <alignment vertical="center" wrapText="1"/>
    </xf>
    <xf numFmtId="43" fontId="5" fillId="8" borderId="33" xfId="1" applyNumberFormat="1" applyFont="1" applyFill="1" applyBorder="1" applyAlignment="1" applyProtection="1">
      <alignment vertical="center" wrapText="1"/>
    </xf>
    <xf numFmtId="43" fontId="5" fillId="9" borderId="44" xfId="1" applyNumberFormat="1" applyFont="1" applyFill="1" applyBorder="1" applyAlignment="1" applyProtection="1">
      <alignment vertical="center" wrapText="1"/>
    </xf>
    <xf numFmtId="43"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43" fontId="5" fillId="9" borderId="41" xfId="1" applyNumberFormat="1" applyFont="1" applyFill="1" applyBorder="1" applyAlignment="1" applyProtection="1">
      <alignment vertical="center" wrapText="1"/>
    </xf>
    <xf numFmtId="43" fontId="5" fillId="9" borderId="22" xfId="1" applyNumberFormat="1" applyFont="1" applyFill="1" applyBorder="1" applyAlignment="1" applyProtection="1">
      <alignment vertical="center" wrapText="1"/>
    </xf>
    <xf numFmtId="43" fontId="5" fillId="9" borderId="39" xfId="1" applyNumberFormat="1" applyFont="1" applyFill="1" applyBorder="1" applyAlignment="1" applyProtection="1">
      <alignment vertical="center" wrapText="1"/>
    </xf>
    <xf numFmtId="43" fontId="5" fillId="9" borderId="33" xfId="1" applyNumberFormat="1" applyFont="1" applyFill="1" applyBorder="1" applyAlignment="1" applyProtection="1">
      <alignment vertical="center" wrapText="1"/>
    </xf>
    <xf numFmtId="0" fontId="7" fillId="0" borderId="0" xfId="2"/>
    <xf numFmtId="0" fontId="7" fillId="0" borderId="0" xfId="2" applyFont="1" applyProtection="1">
      <protection locked="0"/>
    </xf>
    <xf numFmtId="0" fontId="2" fillId="0" borderId="1" xfId="2" applyFont="1" applyBorder="1"/>
    <xf numFmtId="0" fontId="10" fillId="0" borderId="0" xfId="2" applyFont="1" applyAlignment="1" applyProtection="1">
      <alignment vertical="top" wrapText="1"/>
      <protection locked="0"/>
    </xf>
    <xf numFmtId="43" fontId="12" fillId="5" borderId="12" xfId="3" applyNumberFormat="1" applyFont="1" applyFill="1" applyBorder="1" applyAlignment="1" applyProtection="1">
      <alignment vertical="center" wrapText="1"/>
    </xf>
    <xf numFmtId="43" fontId="14" fillId="2" borderId="12" xfId="3" applyNumberFormat="1" applyFont="1" applyFill="1" applyBorder="1" applyAlignment="1" applyProtection="1">
      <alignment vertical="center" wrapText="1"/>
    </xf>
    <xf numFmtId="0" fontId="7" fillId="0" borderId="0" xfId="2" applyFont="1" applyFill="1" applyProtection="1">
      <protection locked="0"/>
    </xf>
    <xf numFmtId="0" fontId="7" fillId="0" borderId="0" xfId="2" applyFill="1"/>
    <xf numFmtId="43" fontId="15" fillId="0" borderId="0" xfId="3" applyNumberFormat="1" applyFont="1" applyFill="1" applyBorder="1" applyAlignment="1" applyProtection="1">
      <alignment vertical="center" wrapText="1"/>
    </xf>
    <xf numFmtId="43" fontId="15" fillId="0" borderId="0" xfId="3" applyNumberFormat="1" applyFont="1" applyFill="1" applyBorder="1" applyAlignment="1" applyProtection="1">
      <alignment vertical="center" wrapText="1"/>
      <protection locked="0"/>
    </xf>
    <xf numFmtId="0" fontId="7" fillId="0" borderId="0" xfId="2" applyFont="1" applyAlignment="1" applyProtection="1">
      <alignment wrapText="1"/>
      <protection locked="0"/>
    </xf>
    <xf numFmtId="0" fontId="7" fillId="0" borderId="0" xfId="2" applyAlignment="1">
      <alignment wrapText="1"/>
    </xf>
    <xf numFmtId="0" fontId="3" fillId="0" borderId="0" xfId="2" applyFont="1" applyBorder="1" applyAlignment="1">
      <alignment horizontal="center"/>
    </xf>
    <xf numFmtId="43" fontId="12" fillId="8" borderId="12" xfId="3" applyNumberFormat="1" applyFont="1" applyFill="1" applyBorder="1" applyAlignment="1" applyProtection="1">
      <alignment vertical="center" wrapText="1"/>
    </xf>
    <xf numFmtId="43" fontId="12" fillId="13" borderId="12" xfId="3" applyNumberFormat="1" applyFont="1" applyFill="1" applyBorder="1" applyAlignment="1" applyProtection="1">
      <alignment vertical="center" wrapText="1"/>
    </xf>
    <xf numFmtId="43" fontId="12" fillId="9" borderId="12" xfId="3" applyNumberFormat="1" applyFont="1" applyFill="1" applyBorder="1" applyAlignment="1" applyProtection="1">
      <alignment vertical="center" wrapText="1"/>
    </xf>
    <xf numFmtId="43"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applyAlignment="1"/>
    <xf numFmtId="0" fontId="17" fillId="0" borderId="0" xfId="0" applyFont="1"/>
    <xf numFmtId="0" fontId="11" fillId="5" borderId="11" xfId="2" applyFont="1" applyFill="1" applyBorder="1" applyAlignment="1" applyProtection="1">
      <alignment vertical="center" wrapText="1"/>
    </xf>
    <xf numFmtId="43" fontId="12" fillId="5" borderId="4" xfId="3" applyNumberFormat="1" applyFont="1" applyFill="1" applyBorder="1" applyAlignment="1" applyProtection="1">
      <alignment vertical="center" wrapText="1"/>
    </xf>
    <xf numFmtId="0" fontId="11" fillId="11" borderId="4" xfId="2" applyFont="1" applyFill="1" applyBorder="1" applyAlignment="1" applyProtection="1">
      <alignment wrapText="1"/>
    </xf>
    <xf numFmtId="43" fontId="12" fillId="11" borderId="12" xfId="3" applyNumberFormat="1" applyFont="1" applyFill="1" applyBorder="1" applyAlignment="1" applyProtection="1">
      <alignment vertical="center" wrapText="1"/>
    </xf>
    <xf numFmtId="43" fontId="12" fillId="11" borderId="4" xfId="3" applyNumberFormat="1" applyFont="1" applyFill="1" applyBorder="1" applyAlignment="1" applyProtection="1">
      <alignment vertical="center" wrapText="1"/>
    </xf>
    <xf numFmtId="0" fontId="11" fillId="12" borderId="4" xfId="2" applyFont="1" applyFill="1" applyBorder="1" applyAlignment="1" applyProtection="1">
      <alignment wrapText="1"/>
    </xf>
    <xf numFmtId="43" fontId="12" fillId="12" borderId="12" xfId="3" applyNumberFormat="1" applyFont="1" applyFill="1" applyBorder="1" applyAlignment="1" applyProtection="1">
      <alignment vertical="center" wrapText="1"/>
    </xf>
    <xf numFmtId="43" fontId="12" fillId="12" borderId="4" xfId="3" applyNumberFormat="1" applyFont="1" applyFill="1" applyBorder="1" applyAlignment="1" applyProtection="1">
      <alignment vertical="center" wrapText="1"/>
    </xf>
    <xf numFmtId="0" fontId="11" fillId="9" borderId="4" xfId="2" applyFont="1" applyFill="1" applyBorder="1" applyAlignment="1" applyProtection="1">
      <alignment wrapText="1"/>
    </xf>
    <xf numFmtId="43" fontId="12" fillId="9" borderId="4" xfId="3" applyNumberFormat="1" applyFont="1" applyFill="1" applyBorder="1" applyAlignment="1" applyProtection="1">
      <alignment vertical="center" wrapText="1"/>
    </xf>
    <xf numFmtId="43" fontId="14" fillId="2" borderId="4" xfId="3" applyNumberFormat="1"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20" fillId="0" borderId="0" xfId="0" applyFont="1" applyFill="1" applyAlignment="1" applyProtection="1">
      <alignment horizontal="center" wrapText="1"/>
    </xf>
    <xf numFmtId="0" fontId="21" fillId="15" borderId="6" xfId="0" applyFont="1" applyFill="1" applyBorder="1" applyAlignment="1" applyProtection="1">
      <alignment horizontal="left"/>
    </xf>
    <xf numFmtId="0" fontId="22" fillId="15" borderId="4" xfId="0" applyFont="1" applyFill="1" applyBorder="1" applyAlignment="1" applyProtection="1">
      <alignment horizontal="left"/>
    </xf>
    <xf numFmtId="0" fontId="16" fillId="0" borderId="0" xfId="0" applyFont="1" applyFill="1" applyBorder="1" applyAlignment="1" applyProtection="1">
      <alignment horizontal="center"/>
    </xf>
    <xf numFmtId="0" fontId="0" fillId="0" borderId="0" xfId="0" applyFill="1" applyBorder="1" applyProtection="1"/>
    <xf numFmtId="0" fontId="11" fillId="16" borderId="4" xfId="0" applyFont="1" applyFill="1" applyBorder="1" applyAlignment="1" applyProtection="1">
      <alignment horizontal="center"/>
    </xf>
    <xf numFmtId="0" fontId="11" fillId="17"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3" fillId="0" borderId="4" xfId="0" applyNumberFormat="1"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0" fillId="0" borderId="0"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pplyProtection="1">
      <alignment horizontal="center"/>
    </xf>
    <xf numFmtId="0" fontId="23" fillId="0" borderId="0" xfId="0" applyFont="1" applyProtection="1"/>
    <xf numFmtId="0" fontId="11"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4" xfId="0" applyFont="1" applyBorder="1" applyAlignment="1" applyProtection="1">
      <alignment horizontal="center"/>
      <protection locked="0"/>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1" fillId="8" borderId="4" xfId="0" applyFont="1" applyFill="1" applyBorder="1" applyAlignment="1" applyProtection="1">
      <alignment horizontal="center" vertical="center" wrapText="1"/>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applyBorder="1" applyAlignment="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Border="1" applyAlignment="1" applyProtection="1">
      <alignment horizontal="center" vertical="center" wrapText="1"/>
    </xf>
    <xf numFmtId="0" fontId="11" fillId="0" borderId="0" xfId="0" applyFont="1" applyBorder="1" applyAlignment="1">
      <alignment horizontal="center" vertical="center"/>
    </xf>
    <xf numFmtId="0" fontId="11" fillId="0" borderId="0" xfId="0" applyFont="1" applyAlignment="1">
      <alignment horizontal="center" vertical="center"/>
    </xf>
    <xf numFmtId="0" fontId="23" fillId="0" borderId="0" xfId="0" applyFont="1" applyBorder="1"/>
    <xf numFmtId="0" fontId="11" fillId="24" borderId="4" xfId="0" applyFont="1" applyFill="1" applyBorder="1" applyAlignment="1">
      <alignment horizontal="center"/>
    </xf>
    <xf numFmtId="0" fontId="11" fillId="17" borderId="4" xfId="0" applyFont="1" applyFill="1" applyBorder="1" applyAlignment="1">
      <alignment horizontal="center" vertical="center" wrapText="1"/>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11" fillId="26" borderId="4" xfId="0" applyFont="1" applyFill="1" applyBorder="1" applyAlignment="1" applyProtection="1">
      <alignment horizontal="center" vertical="center" wrapText="1"/>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Border="1" applyAlignment="1">
      <alignment wrapText="1"/>
    </xf>
    <xf numFmtId="0" fontId="24" fillId="0" borderId="4" xfId="0" applyFont="1" applyBorder="1" applyAlignment="1">
      <alignment horizontal="right" vertical="center" wrapText="1"/>
    </xf>
    <xf numFmtId="0" fontId="0" fillId="17" borderId="4" xfId="0" applyFont="1" applyFill="1" applyBorder="1" applyAlignment="1">
      <alignment horizontal="left" vertical="center"/>
    </xf>
    <xf numFmtId="0" fontId="0" fillId="17" borderId="4" xfId="0" applyFill="1" applyBorder="1" applyAlignment="1">
      <alignment horizontal="left" vertical="center"/>
    </xf>
    <xf numFmtId="0" fontId="0" fillId="0" borderId="0" xfId="0" applyAlignment="1">
      <alignment horizont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4" fontId="26" fillId="0" borderId="7" xfId="2" applyNumberFormat="1" applyFont="1" applyBorder="1" applyAlignment="1">
      <alignment horizontal="right" vertical="center" wrapText="1"/>
    </xf>
    <xf numFmtId="164"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4" fontId="26" fillId="0" borderId="54" xfId="2" applyNumberFormat="1" applyFont="1" applyBorder="1" applyAlignment="1">
      <alignment horizontal="right" vertical="center" wrapText="1"/>
    </xf>
    <xf numFmtId="164" fontId="26" fillId="0" borderId="33" xfId="2" applyNumberFormat="1" applyFont="1" applyBorder="1" applyAlignment="1">
      <alignment horizontal="right" vertical="center" wrapText="1"/>
    </xf>
    <xf numFmtId="0" fontId="26" fillId="0" borderId="0" xfId="2" applyFont="1" applyBorder="1" applyAlignment="1">
      <alignment horizontal="center" vertical="center" wrapText="1"/>
    </xf>
    <xf numFmtId="164" fontId="26" fillId="0" borderId="0" xfId="2" applyNumberFormat="1" applyFont="1" applyBorder="1" applyAlignment="1">
      <alignment horizontal="right" vertical="center" wrapText="1"/>
    </xf>
    <xf numFmtId="0" fontId="10" fillId="0" borderId="0" xfId="2" applyFont="1" applyAlignment="1">
      <alignment vertical="center"/>
    </xf>
    <xf numFmtId="0" fontId="12" fillId="0" borderId="8" xfId="2" applyFont="1" applyBorder="1" applyAlignment="1" applyProtection="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pplyProtection="1">
      <alignment vertical="center" wrapText="1"/>
    </xf>
    <xf numFmtId="0" fontId="12" fillId="0" borderId="10" xfId="2" applyFont="1" applyBorder="1" applyAlignment="1" applyProtection="1">
      <alignment horizontal="left" vertical="center" wrapText="1" indent="1"/>
    </xf>
    <xf numFmtId="43" fontId="12" fillId="2" borderId="12" xfId="3" applyNumberFormat="1" applyFont="1" applyFill="1" applyBorder="1" applyAlignment="1" applyProtection="1">
      <alignment vertical="center" wrapText="1"/>
    </xf>
    <xf numFmtId="43" fontId="12" fillId="2" borderId="12" xfId="3" applyNumberFormat="1" applyFont="1" applyFill="1" applyBorder="1" applyAlignment="1" applyProtection="1">
      <alignment vertical="center" wrapText="1"/>
      <protection locked="0"/>
    </xf>
    <xf numFmtId="43" fontId="12" fillId="2" borderId="4" xfId="3" applyNumberFormat="1" applyFont="1" applyFill="1" applyBorder="1" applyAlignment="1" applyProtection="1">
      <alignment vertical="center" wrapText="1"/>
      <protection locked="0"/>
    </xf>
    <xf numFmtId="0" fontId="27" fillId="0" borderId="8" xfId="2" applyFont="1" applyBorder="1" applyAlignment="1" applyProtection="1">
      <alignment vertical="center" wrapText="1"/>
    </xf>
    <xf numFmtId="0" fontId="27" fillId="5" borderId="8" xfId="2" applyFont="1" applyFill="1" applyBorder="1" applyAlignment="1" applyProtection="1">
      <alignment horizontal="right" vertical="center" wrapText="1"/>
    </xf>
    <xf numFmtId="43" fontId="12" fillId="5" borderId="12" xfId="3" applyNumberFormat="1" applyFont="1" applyFill="1" applyBorder="1" applyAlignment="1" applyProtection="1">
      <alignment vertical="center" wrapText="1"/>
      <protection locked="0"/>
    </xf>
    <xf numFmtId="43" fontId="12" fillId="5" borderId="4" xfId="3" applyNumberFormat="1" applyFont="1" applyFill="1" applyBorder="1" applyAlignment="1" applyProtection="1">
      <alignment vertical="center" wrapText="1"/>
      <protection locked="0"/>
    </xf>
    <xf numFmtId="0" fontId="27" fillId="11" borderId="8" xfId="2" applyFont="1" applyFill="1" applyBorder="1" applyAlignment="1" applyProtection="1">
      <alignment horizontal="right" vertical="center" wrapText="1"/>
    </xf>
    <xf numFmtId="43" fontId="12" fillId="11" borderId="12" xfId="3" applyNumberFormat="1" applyFont="1" applyFill="1" applyBorder="1" applyAlignment="1" applyProtection="1">
      <alignment vertical="center" wrapText="1"/>
      <protection locked="0"/>
    </xf>
    <xf numFmtId="43" fontId="12" fillId="11" borderId="4" xfId="3" applyNumberFormat="1" applyFont="1" applyFill="1" applyBorder="1" applyAlignment="1" applyProtection="1">
      <alignment vertical="center" wrapText="1"/>
      <protection locked="0"/>
    </xf>
    <xf numFmtId="0" fontId="27" fillId="12" borderId="8" xfId="2" applyFont="1" applyFill="1" applyBorder="1" applyAlignment="1" applyProtection="1">
      <alignment horizontal="right" vertical="center" wrapText="1"/>
    </xf>
    <xf numFmtId="43" fontId="12" fillId="12" borderId="12" xfId="3" applyNumberFormat="1" applyFont="1" applyFill="1" applyBorder="1" applyAlignment="1" applyProtection="1">
      <alignment vertical="center" wrapText="1"/>
      <protection locked="0"/>
    </xf>
    <xf numFmtId="43" fontId="12" fillId="12" borderId="4" xfId="3" applyNumberFormat="1" applyFont="1" applyFill="1" applyBorder="1" applyAlignment="1" applyProtection="1">
      <alignment vertical="center" wrapText="1"/>
      <protection locked="0"/>
    </xf>
    <xf numFmtId="0" fontId="27" fillId="27" borderId="8" xfId="2" applyFont="1" applyFill="1" applyBorder="1" applyAlignment="1" applyProtection="1">
      <alignment horizontal="right" vertical="center" wrapText="1"/>
    </xf>
    <xf numFmtId="43" fontId="12" fillId="27" borderId="12" xfId="3" applyNumberFormat="1" applyFont="1" applyFill="1" applyBorder="1" applyAlignment="1" applyProtection="1">
      <alignment vertical="center" wrapText="1"/>
    </xf>
    <xf numFmtId="43" fontId="12" fillId="27" borderId="12" xfId="3" applyNumberFormat="1" applyFont="1" applyFill="1" applyBorder="1" applyAlignment="1" applyProtection="1">
      <alignment vertical="center" wrapText="1"/>
      <protection locked="0"/>
    </xf>
    <xf numFmtId="43" fontId="12" fillId="27" borderId="4" xfId="3" applyNumberFormat="1" applyFont="1" applyFill="1" applyBorder="1" applyAlignment="1" applyProtection="1">
      <alignment vertical="center" wrapText="1"/>
      <protection locked="0"/>
    </xf>
    <xf numFmtId="0" fontId="7" fillId="0" borderId="0" xfId="2" applyFill="1" applyBorder="1"/>
    <xf numFmtId="0" fontId="13" fillId="2" borderId="4" xfId="2" applyFont="1" applyFill="1" applyBorder="1" applyAlignment="1" applyProtection="1">
      <alignment horizontal="center" vertical="center" wrapText="1"/>
    </xf>
    <xf numFmtId="43" fontId="14" fillId="2" borderId="12" xfId="3" applyNumberFormat="1" applyFont="1" applyFill="1" applyBorder="1" applyAlignment="1" applyProtection="1">
      <alignment vertical="center" wrapText="1"/>
      <protection locked="0"/>
    </xf>
    <xf numFmtId="43" fontId="14" fillId="2" borderId="4" xfId="3" applyNumberFormat="1" applyFont="1" applyFill="1" applyBorder="1" applyAlignment="1" applyProtection="1">
      <alignment vertical="center" wrapText="1"/>
      <protection locked="0"/>
    </xf>
    <xf numFmtId="43" fontId="15" fillId="2" borderId="12" xfId="3" applyNumberFormat="1" applyFont="1" applyFill="1" applyBorder="1" applyAlignment="1" applyProtection="1">
      <alignment vertical="center" wrapText="1"/>
    </xf>
    <xf numFmtId="0" fontId="28" fillId="0" borderId="0" xfId="2" applyFont="1" applyFill="1" applyBorder="1" applyAlignment="1" applyProtection="1">
      <alignment horizontal="right" vertical="center" wrapText="1"/>
      <protection locked="0"/>
    </xf>
    <xf numFmtId="0" fontId="9" fillId="0" borderId="0" xfId="2" applyFont="1" applyFill="1" applyBorder="1" applyAlignment="1">
      <alignment vertical="center"/>
    </xf>
    <xf numFmtId="0" fontId="29" fillId="0" borderId="0" xfId="2" applyFont="1" applyFill="1" applyBorder="1" applyAlignment="1">
      <alignment vertical="center"/>
    </xf>
    <xf numFmtId="43" fontId="10" fillId="0" borderId="0" xfId="3" applyNumberFormat="1" applyFont="1" applyFill="1" applyBorder="1" applyAlignment="1" applyProtection="1">
      <alignment vertical="center" wrapText="1"/>
      <protection locked="0"/>
    </xf>
    <xf numFmtId="0" fontId="7" fillId="0" borderId="0" xfId="2" applyFont="1" applyFill="1" applyBorder="1" applyAlignment="1">
      <alignment vertical="center"/>
    </xf>
    <xf numFmtId="0" fontId="29" fillId="0" borderId="0" xfId="2" applyFont="1" applyFill="1" applyBorder="1" applyAlignment="1">
      <alignment horizontal="left" vertical="center"/>
    </xf>
    <xf numFmtId="0" fontId="7" fillId="0" borderId="0" xfId="2" applyFont="1" applyBorder="1" applyAlignment="1">
      <alignmen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44" fontId="12" fillId="0" borderId="12" xfId="3"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43" fontId="15" fillId="2" borderId="4" xfId="3" applyNumberFormat="1" applyFont="1" applyFill="1" applyBorder="1" applyAlignment="1" applyProtection="1">
      <alignment vertical="center" wrapText="1"/>
    </xf>
    <xf numFmtId="0" fontId="11" fillId="0" borderId="0" xfId="2" applyFont="1" applyAlignment="1">
      <alignment vertical="center"/>
    </xf>
    <xf numFmtId="0" fontId="24" fillId="0" borderId="6" xfId="0" applyFont="1" applyBorder="1" applyAlignment="1">
      <alignment horizontal="left" vertical="center"/>
    </xf>
    <xf numFmtId="0" fontId="24" fillId="0" borderId="4" xfId="0" applyFont="1" applyBorder="1" applyAlignment="1">
      <alignment horizontal="left" vertical="center" wrapText="1"/>
    </xf>
    <xf numFmtId="0" fontId="0" fillId="0" borderId="4"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24" fillId="0" borderId="4"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11" fillId="18" borderId="12" xfId="0" applyFont="1" applyFill="1" applyBorder="1" applyAlignment="1" applyProtection="1">
      <alignment horizontal="center"/>
    </xf>
    <xf numFmtId="0" fontId="11" fillId="18" borderId="50" xfId="0" applyFont="1" applyFill="1" applyBorder="1" applyAlignment="1" applyProtection="1">
      <alignment horizontal="center"/>
    </xf>
    <xf numFmtId="0" fontId="11" fillId="18" borderId="8" xfId="0" applyFont="1" applyFill="1" applyBorder="1" applyAlignment="1" applyProtection="1">
      <alignment horizontal="center"/>
    </xf>
    <xf numFmtId="0" fontId="9" fillId="0" borderId="0" xfId="0" applyFont="1" applyBorder="1" applyAlignment="1" applyProtection="1">
      <alignment horizontal="center" wrapText="1"/>
    </xf>
    <xf numFmtId="0" fontId="19" fillId="14" borderId="4" xfId="0" applyFont="1" applyFill="1" applyBorder="1" applyAlignment="1" applyProtection="1">
      <alignment horizontal="center" wrapText="1"/>
    </xf>
    <xf numFmtId="0" fontId="0" fillId="15" borderId="4" xfId="0" applyFill="1" applyBorder="1" applyAlignment="1" applyProtection="1">
      <alignment horizontal="center"/>
    </xf>
    <xf numFmtId="0" fontId="11" fillId="16" borderId="4" xfId="0" applyFont="1" applyFill="1" applyBorder="1" applyAlignment="1" applyProtection="1">
      <alignment horizontal="center"/>
    </xf>
    <xf numFmtId="0" fontId="0" fillId="0" borderId="4" xfId="0" applyBorder="1" applyAlignment="1"/>
    <xf numFmtId="0" fontId="30" fillId="2" borderId="25"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43" fontId="6" fillId="10" borderId="45" xfId="1" applyNumberFormat="1" applyFont="1" applyFill="1" applyBorder="1" applyAlignment="1" applyProtection="1">
      <alignment horizontal="center" vertical="center" wrapText="1"/>
    </xf>
    <xf numFmtId="43" fontId="6" fillId="10" borderId="55" xfId="1" applyNumberFormat="1" applyFont="1" applyFill="1" applyBorder="1" applyAlignment="1" applyProtection="1">
      <alignment horizontal="center" vertical="center" wrapText="1"/>
    </xf>
    <xf numFmtId="43" fontId="6" fillId="10" borderId="46" xfId="1" applyNumberFormat="1" applyFont="1" applyFill="1" applyBorder="1" applyAlignment="1" applyProtection="1">
      <alignment horizontal="center" vertical="center" wrapText="1"/>
    </xf>
    <xf numFmtId="43" fontId="6" fillId="10" borderId="43" xfId="1" applyNumberFormat="1" applyFont="1" applyFill="1" applyBorder="1" applyAlignment="1" applyProtection="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3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30"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8" fillId="2" borderId="4" xfId="2" applyFont="1" applyFill="1" applyBorder="1" applyAlignment="1" applyProtection="1">
      <alignment horizontal="center" vertical="center" wrapText="1"/>
    </xf>
    <xf numFmtId="0" fontId="11" fillId="2" borderId="4" xfId="2" applyFont="1" applyFill="1" applyBorder="1" applyAlignment="1" applyProtection="1">
      <alignment wrapText="1"/>
    </xf>
    <xf numFmtId="0" fontId="9" fillId="2" borderId="4" xfId="2" applyFont="1" applyFill="1" applyBorder="1" applyAlignment="1" applyProtection="1">
      <alignment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9" fillId="2" borderId="4" xfId="2" applyFont="1" applyFill="1" applyBorder="1" applyAlignment="1" applyProtection="1">
      <alignment horizontal="center" vertical="center" wrapText="1"/>
    </xf>
    <xf numFmtId="0" fontId="9" fillId="2" borderId="4" xfId="2" applyFont="1" applyFill="1" applyBorder="1" applyAlignment="1" applyProtection="1">
      <alignment vertical="center" wrapText="1"/>
    </xf>
    <xf numFmtId="0" fontId="9" fillId="0" borderId="0" xfId="2" applyFont="1" applyFill="1" applyBorder="1" applyAlignment="1">
      <alignment horizontal="left" vertical="center" wrapText="1"/>
    </xf>
    <xf numFmtId="0" fontId="8" fillId="2" borderId="6" xfId="2"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44" fontId="12" fillId="0" borderId="12" xfId="3" applyFont="1" applyFill="1" applyBorder="1" applyAlignment="1" applyProtection="1">
      <alignment vertical="center" wrapText="1"/>
      <protection locked="0"/>
    </xf>
    <xf numFmtId="0" fontId="7" fillId="0" borderId="12" xfId="2" applyFont="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7" fillId="0" borderId="4" xfId="2" applyFont="1" applyBorder="1" applyAlignment="1" applyProtection="1">
      <alignment vertical="center" wrapText="1"/>
      <protection locked="0"/>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applyAlignment="1"/>
    <xf numFmtId="44" fontId="12" fillId="0" borderId="12" xfId="3" applyFont="1" applyFill="1" applyBorder="1" applyAlignment="1" applyProtection="1">
      <alignment vertical="center" wrapText="1"/>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applyAlignment="1"/>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applyAlignment="1"/>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applyAlignment="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Font="1" applyBorder="1" applyAlignment="1">
      <alignment horizontal="center"/>
    </xf>
    <xf numFmtId="0" fontId="7" fillId="0" borderId="23" xfId="2" applyFont="1" applyBorder="1" applyAlignment="1">
      <alignment horizontal="center"/>
    </xf>
    <xf numFmtId="0" fontId="7" fillId="0" borderId="3" xfId="2" applyFont="1" applyBorder="1" applyAlignment="1">
      <alignment horizontal="center"/>
    </xf>
  </cellXfs>
  <cellStyles count="4">
    <cellStyle name="Moneda" xfId="1" builtinId="4"/>
    <cellStyle name="Moneda 2" xfId="3" xr:uid="{00000000-0005-0000-0000-000001000000}"/>
    <cellStyle name="Normal" xfId="0" builtinId="0"/>
    <cellStyle name="Normal 2" xfId="2" xr:uid="{00000000-0005-0000-0000-000003000000}"/>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V67"/>
  <sheetViews>
    <sheetView showGridLines="0" view="pageLayout" zoomScale="70" zoomScaleNormal="100" zoomScalePageLayoutView="70" workbookViewId="0">
      <selection activeCell="B10" sqref="B10:H10"/>
    </sheetView>
  </sheetViews>
  <sheetFormatPr baseColWidth="10" defaultColWidth="9.140625" defaultRowHeight="15" x14ac:dyDescent="0.25"/>
  <cols>
    <col min="1" max="1" width="28.140625" style="151" bestFit="1" customWidth="1"/>
    <col min="2" max="2" width="11.28515625" customWidth="1"/>
    <col min="3" max="3" width="66.85546875" customWidth="1"/>
    <col min="4" max="4" width="12.42578125" customWidth="1"/>
    <col min="5" max="5" width="12" customWidth="1"/>
    <col min="6" max="6" width="12.85546875" customWidth="1"/>
  </cols>
  <sheetData>
    <row r="5" spans="1:22" s="85" customFormat="1" ht="15.75" x14ac:dyDescent="0.25">
      <c r="A5" s="84"/>
      <c r="C5" s="240" t="s">
        <v>122</v>
      </c>
      <c r="D5" s="240"/>
    </row>
    <row r="6" spans="1:22" s="85" customFormat="1" ht="27" customHeight="1" x14ac:dyDescent="0.25">
      <c r="A6" s="84"/>
      <c r="C6" s="241" t="s">
        <v>123</v>
      </c>
      <c r="D6" s="241"/>
    </row>
    <row r="7" spans="1:22" s="87" customFormat="1" ht="15.75" x14ac:dyDescent="0.25">
      <c r="A7" s="86"/>
      <c r="C7" s="88"/>
    </row>
    <row r="8" spans="1:22" s="85" customFormat="1" ht="19.5" customHeight="1" x14ac:dyDescent="0.25">
      <c r="A8" s="89" t="s">
        <v>0</v>
      </c>
      <c r="B8" s="242"/>
      <c r="C8" s="242"/>
      <c r="D8" s="242"/>
      <c r="E8" s="242"/>
      <c r="F8" s="242"/>
      <c r="G8" s="242"/>
      <c r="H8" s="242"/>
    </row>
    <row r="9" spans="1:22" s="85" customFormat="1" x14ac:dyDescent="0.25">
      <c r="A9" s="90" t="s">
        <v>124</v>
      </c>
      <c r="B9" s="242"/>
      <c r="C9" s="242"/>
      <c r="D9" s="242"/>
      <c r="E9" s="242"/>
      <c r="F9" s="242"/>
      <c r="G9" s="242"/>
      <c r="H9" s="242"/>
    </row>
    <row r="10" spans="1:22" s="85" customFormat="1" x14ac:dyDescent="0.25">
      <c r="A10" s="90" t="s">
        <v>201</v>
      </c>
      <c r="B10" s="242" t="s">
        <v>209</v>
      </c>
      <c r="C10" s="242"/>
      <c r="D10" s="242"/>
      <c r="E10" s="242"/>
      <c r="F10" s="242"/>
      <c r="G10" s="242"/>
      <c r="H10" s="242"/>
    </row>
    <row r="11" spans="1:22" s="85" customFormat="1" x14ac:dyDescent="0.25">
      <c r="A11" s="91"/>
      <c r="B11" s="92"/>
      <c r="C11" s="92"/>
    </row>
    <row r="12" spans="1:22" s="85" customFormat="1" x14ac:dyDescent="0.25">
      <c r="A12" s="93" t="s">
        <v>125</v>
      </c>
      <c r="B12" s="243" t="s">
        <v>126</v>
      </c>
      <c r="C12" s="243"/>
      <c r="D12" s="243"/>
      <c r="E12" s="243"/>
      <c r="F12" s="243"/>
      <c r="G12" s="243"/>
      <c r="H12" s="243"/>
      <c r="I12" s="244"/>
    </row>
    <row r="13" spans="1:22" s="95" customFormat="1" ht="38.25" x14ac:dyDescent="0.25">
      <c r="A13" s="94" t="s">
        <v>127</v>
      </c>
      <c r="B13" s="94" t="s">
        <v>128</v>
      </c>
      <c r="C13" s="94" t="s">
        <v>129</v>
      </c>
      <c r="D13" s="94" t="s">
        <v>130</v>
      </c>
      <c r="E13" s="94" t="s">
        <v>131</v>
      </c>
      <c r="F13" s="94" t="s">
        <v>120</v>
      </c>
      <c r="G13" s="94" t="s">
        <v>119</v>
      </c>
      <c r="H13" s="94" t="s">
        <v>132</v>
      </c>
      <c r="I13" s="94" t="s">
        <v>133</v>
      </c>
    </row>
    <row r="14" spans="1:22" x14ac:dyDescent="0.25">
      <c r="A14" s="96">
        <v>1</v>
      </c>
      <c r="B14" s="97"/>
      <c r="C14" s="98"/>
      <c r="D14" s="99"/>
      <c r="E14" s="97"/>
      <c r="F14" s="100"/>
      <c r="G14" s="101"/>
      <c r="H14" s="101"/>
      <c r="I14" s="102"/>
      <c r="J14" s="103"/>
      <c r="K14" s="103"/>
      <c r="L14" s="103"/>
      <c r="M14" s="103"/>
      <c r="N14" s="103"/>
      <c r="O14" s="103"/>
      <c r="P14" s="103"/>
      <c r="Q14" s="103"/>
      <c r="R14" s="103"/>
      <c r="S14" s="103"/>
      <c r="T14" s="103"/>
      <c r="U14" s="103"/>
      <c r="V14" s="103"/>
    </row>
    <row r="15" spans="1:22" x14ac:dyDescent="0.25">
      <c r="A15" s="96">
        <v>1</v>
      </c>
      <c r="B15" s="97"/>
      <c r="C15" s="98"/>
      <c r="D15" s="99"/>
      <c r="E15" s="97"/>
      <c r="F15" s="100"/>
      <c r="G15" s="101"/>
      <c r="H15" s="101"/>
      <c r="I15" s="102"/>
      <c r="J15" s="103"/>
      <c r="K15" s="103"/>
      <c r="L15" s="103"/>
      <c r="M15" s="103"/>
      <c r="N15" s="103"/>
      <c r="O15" s="103"/>
      <c r="P15" s="103"/>
      <c r="Q15" s="103"/>
      <c r="R15" s="103"/>
      <c r="S15" s="103"/>
      <c r="T15" s="103"/>
      <c r="U15" s="103"/>
      <c r="V15" s="103"/>
    </row>
    <row r="16" spans="1:22" x14ac:dyDescent="0.25">
      <c r="A16" s="104">
        <v>1</v>
      </c>
      <c r="B16" s="101"/>
      <c r="C16" s="101"/>
      <c r="D16" s="101"/>
      <c r="E16" s="101"/>
      <c r="F16" s="101"/>
      <c r="G16" s="101"/>
      <c r="H16" s="101"/>
      <c r="I16" s="102"/>
    </row>
    <row r="17" spans="1:8" x14ac:dyDescent="0.25">
      <c r="A17" s="105"/>
      <c r="B17" s="106"/>
      <c r="C17" s="106"/>
      <c r="D17" s="106"/>
      <c r="E17" s="106"/>
      <c r="F17" s="106"/>
      <c r="G17" s="106"/>
      <c r="H17" s="106"/>
    </row>
    <row r="18" spans="1:8" s="85" customFormat="1" x14ac:dyDescent="0.25">
      <c r="A18" s="107" t="s">
        <v>134</v>
      </c>
      <c r="B18" s="237" t="s">
        <v>135</v>
      </c>
      <c r="C18" s="238"/>
      <c r="D18" s="238"/>
      <c r="E18" s="238"/>
      <c r="F18" s="239"/>
      <c r="G18" s="108"/>
      <c r="H18" s="108"/>
    </row>
    <row r="19" spans="1:8" s="112" customFormat="1" ht="38.25" x14ac:dyDescent="0.25">
      <c r="A19" s="109" t="s">
        <v>127</v>
      </c>
      <c r="B19" s="109" t="s">
        <v>128</v>
      </c>
      <c r="C19" s="110" t="s">
        <v>129</v>
      </c>
      <c r="D19" s="109" t="s">
        <v>131</v>
      </c>
      <c r="E19" s="110" t="s">
        <v>120</v>
      </c>
      <c r="F19" s="109" t="s">
        <v>119</v>
      </c>
      <c r="G19" s="111"/>
      <c r="H19" s="111"/>
    </row>
    <row r="20" spans="1:8" x14ac:dyDescent="0.25">
      <c r="A20" s="96">
        <v>2</v>
      </c>
      <c r="B20" s="113"/>
      <c r="C20" s="98"/>
      <c r="D20" s="114"/>
      <c r="E20" s="115"/>
      <c r="F20" s="101"/>
      <c r="G20" s="106"/>
      <c r="H20" s="106"/>
    </row>
    <row r="21" spans="1:8" x14ac:dyDescent="0.25">
      <c r="A21" s="113">
        <v>2</v>
      </c>
      <c r="B21" s="113"/>
      <c r="C21" s="98"/>
      <c r="D21" s="114"/>
      <c r="E21" s="115"/>
      <c r="F21" s="101"/>
      <c r="G21" s="106"/>
      <c r="H21" s="106"/>
    </row>
    <row r="22" spans="1:8" x14ac:dyDescent="0.25">
      <c r="A22" s="113">
        <v>2</v>
      </c>
      <c r="B22" s="113"/>
      <c r="C22" s="98"/>
      <c r="D22" s="114"/>
      <c r="E22" s="115"/>
      <c r="F22" s="101"/>
      <c r="G22" s="106"/>
      <c r="H22" s="106"/>
    </row>
    <row r="23" spans="1:8" x14ac:dyDescent="0.25">
      <c r="A23" s="105"/>
      <c r="B23" s="106"/>
      <c r="C23" s="106"/>
      <c r="D23" s="106"/>
      <c r="E23" s="106"/>
      <c r="F23" s="106"/>
      <c r="G23" s="106"/>
      <c r="H23" s="106"/>
    </row>
    <row r="24" spans="1:8" x14ac:dyDescent="0.25">
      <c r="A24" s="116" t="s">
        <v>136</v>
      </c>
      <c r="B24" s="221" t="s">
        <v>137</v>
      </c>
      <c r="C24" s="222"/>
      <c r="D24" s="222"/>
      <c r="E24" s="222"/>
      <c r="F24" s="222"/>
      <c r="G24" s="222"/>
      <c r="H24" s="223"/>
    </row>
    <row r="25" spans="1:8" s="120" customFormat="1" ht="30" customHeight="1" x14ac:dyDescent="0.25">
      <c r="A25" s="117" t="s">
        <v>127</v>
      </c>
      <c r="B25" s="117" t="s">
        <v>138</v>
      </c>
      <c r="C25" s="118" t="s">
        <v>129</v>
      </c>
      <c r="D25" s="117" t="s">
        <v>139</v>
      </c>
      <c r="E25" s="117" t="s">
        <v>140</v>
      </c>
      <c r="F25" s="118" t="s">
        <v>131</v>
      </c>
      <c r="G25" s="118" t="s">
        <v>120</v>
      </c>
      <c r="H25" s="119" t="s">
        <v>119</v>
      </c>
    </row>
    <row r="26" spans="1:8" x14ac:dyDescent="0.25">
      <c r="A26" s="113">
        <v>3</v>
      </c>
      <c r="B26" s="113"/>
      <c r="C26" s="98"/>
      <c r="D26" s="98"/>
      <c r="E26" s="98"/>
      <c r="F26" s="98"/>
      <c r="G26" s="115"/>
      <c r="H26" s="101"/>
    </row>
    <row r="27" spans="1:8" x14ac:dyDescent="0.25">
      <c r="A27" s="113">
        <v>3</v>
      </c>
      <c r="B27" s="113"/>
      <c r="C27" s="98"/>
      <c r="D27" s="98"/>
      <c r="E27" s="98"/>
      <c r="F27" s="98"/>
      <c r="G27" s="115"/>
      <c r="H27" s="101"/>
    </row>
    <row r="28" spans="1:8" x14ac:dyDescent="0.25">
      <c r="A28" s="113">
        <v>3</v>
      </c>
      <c r="B28" s="113"/>
      <c r="C28" s="98"/>
      <c r="D28" s="98"/>
      <c r="E28" s="98"/>
      <c r="F28" s="98"/>
      <c r="G28" s="115"/>
      <c r="H28" s="101"/>
    </row>
    <row r="29" spans="1:8" x14ac:dyDescent="0.25">
      <c r="A29" s="105"/>
      <c r="B29" s="106"/>
      <c r="C29" s="106"/>
      <c r="D29" s="106"/>
      <c r="E29" s="106"/>
      <c r="F29" s="106"/>
      <c r="G29" s="106"/>
      <c r="H29" s="106"/>
    </row>
    <row r="30" spans="1:8" x14ac:dyDescent="0.25">
      <c r="A30" s="121" t="s">
        <v>141</v>
      </c>
      <c r="B30" s="224" t="s">
        <v>142</v>
      </c>
      <c r="C30" s="225"/>
      <c r="D30" s="225"/>
      <c r="E30" s="225"/>
      <c r="F30" s="226"/>
      <c r="G30" s="106"/>
      <c r="H30" s="106"/>
    </row>
    <row r="31" spans="1:8" s="125" customFormat="1" ht="24.75" customHeight="1" x14ac:dyDescent="0.25">
      <c r="A31" s="122" t="s">
        <v>127</v>
      </c>
      <c r="B31" s="122" t="s">
        <v>138</v>
      </c>
      <c r="C31" s="122" t="s">
        <v>143</v>
      </c>
      <c r="D31" s="122" t="s">
        <v>144</v>
      </c>
      <c r="E31" s="123" t="s">
        <v>131</v>
      </c>
      <c r="F31" s="123" t="s">
        <v>120</v>
      </c>
      <c r="G31" s="124"/>
      <c r="H31" s="124"/>
    </row>
    <row r="32" spans="1:8" x14ac:dyDescent="0.25">
      <c r="A32" s="113">
        <v>4</v>
      </c>
      <c r="B32" s="113"/>
      <c r="C32" s="98"/>
      <c r="D32" s="98"/>
      <c r="E32" s="114"/>
      <c r="F32" s="126"/>
      <c r="G32" s="106"/>
      <c r="H32" s="106"/>
    </row>
    <row r="33" spans="1:8" x14ac:dyDescent="0.25">
      <c r="A33" s="113">
        <v>4</v>
      </c>
      <c r="B33" s="113"/>
      <c r="C33" s="98"/>
      <c r="D33" s="98"/>
      <c r="E33" s="114"/>
      <c r="F33" s="126"/>
      <c r="G33" s="106"/>
      <c r="H33" s="106"/>
    </row>
    <row r="34" spans="1:8" x14ac:dyDescent="0.25">
      <c r="A34" s="113">
        <v>4</v>
      </c>
      <c r="B34" s="113"/>
      <c r="C34" s="98"/>
      <c r="D34" s="98"/>
      <c r="E34" s="114"/>
      <c r="F34" s="126"/>
      <c r="G34" s="106"/>
      <c r="H34" s="106"/>
    </row>
    <row r="35" spans="1:8" x14ac:dyDescent="0.25">
      <c r="A35" s="105"/>
      <c r="B35" s="106"/>
      <c r="C35" s="106"/>
      <c r="D35" s="106"/>
      <c r="E35" s="106"/>
      <c r="F35" s="106"/>
      <c r="G35" s="106"/>
      <c r="H35" s="106"/>
    </row>
    <row r="36" spans="1:8" x14ac:dyDescent="0.25">
      <c r="A36" s="127" t="s">
        <v>145</v>
      </c>
      <c r="B36" s="227" t="s">
        <v>146</v>
      </c>
      <c r="C36" s="227"/>
      <c r="D36" s="227"/>
      <c r="E36" s="227"/>
      <c r="F36" s="128"/>
      <c r="G36" s="106"/>
      <c r="H36" s="106"/>
    </row>
    <row r="37" spans="1:8" s="134" customFormat="1" ht="25.5" x14ac:dyDescent="0.25">
      <c r="A37" s="129" t="s">
        <v>127</v>
      </c>
      <c r="B37" s="129" t="s">
        <v>138</v>
      </c>
      <c r="C37" s="129" t="s">
        <v>143</v>
      </c>
      <c r="D37" s="130" t="s">
        <v>131</v>
      </c>
      <c r="E37" s="131" t="s">
        <v>120</v>
      </c>
      <c r="F37" s="132"/>
      <c r="G37" s="133"/>
    </row>
    <row r="38" spans="1:8" x14ac:dyDescent="0.25">
      <c r="A38" s="113">
        <v>5</v>
      </c>
      <c r="B38" s="113"/>
      <c r="C38" s="98"/>
      <c r="D38" s="98"/>
      <c r="E38" s="115"/>
      <c r="F38" s="135"/>
      <c r="G38" s="135"/>
      <c r="H38" s="106"/>
    </row>
    <row r="39" spans="1:8" x14ac:dyDescent="0.25">
      <c r="A39" s="113">
        <v>5</v>
      </c>
      <c r="B39" s="113"/>
      <c r="C39" s="98"/>
      <c r="D39" s="98"/>
      <c r="E39" s="115"/>
      <c r="F39" s="135"/>
      <c r="G39" s="135"/>
      <c r="H39" s="106"/>
    </row>
    <row r="40" spans="1:8" x14ac:dyDescent="0.25">
      <c r="A40" s="113">
        <v>5</v>
      </c>
      <c r="B40" s="113"/>
      <c r="C40" s="98"/>
      <c r="D40" s="98"/>
      <c r="E40" s="115"/>
      <c r="F40" s="135"/>
      <c r="G40" s="135"/>
      <c r="H40" s="106"/>
    </row>
    <row r="41" spans="1:8" x14ac:dyDescent="0.25">
      <c r="A41" s="105"/>
      <c r="B41" s="106"/>
      <c r="C41" s="106"/>
      <c r="D41" s="106"/>
      <c r="E41" s="106"/>
      <c r="F41" s="106"/>
      <c r="G41" s="106"/>
      <c r="H41" s="106"/>
    </row>
    <row r="42" spans="1:8" x14ac:dyDescent="0.25">
      <c r="A42" s="136" t="s">
        <v>147</v>
      </c>
      <c r="B42" s="228" t="s">
        <v>148</v>
      </c>
      <c r="C42" s="229"/>
      <c r="D42" s="229"/>
      <c r="E42" s="229"/>
      <c r="F42" s="229"/>
      <c r="G42" s="230"/>
      <c r="H42" s="106"/>
    </row>
    <row r="43" spans="1:8" s="134" customFormat="1" ht="25.5" x14ac:dyDescent="0.25">
      <c r="A43" s="137" t="s">
        <v>127</v>
      </c>
      <c r="B43" s="137" t="s">
        <v>138</v>
      </c>
      <c r="C43" s="137" t="s">
        <v>143</v>
      </c>
      <c r="D43" s="137" t="s">
        <v>121</v>
      </c>
      <c r="E43" s="138" t="s">
        <v>131</v>
      </c>
      <c r="F43" s="138" t="s">
        <v>120</v>
      </c>
      <c r="G43" s="94" t="s">
        <v>119</v>
      </c>
    </row>
    <row r="44" spans="1:8" x14ac:dyDescent="0.25">
      <c r="A44" s="113">
        <v>6</v>
      </c>
      <c r="B44" s="113"/>
      <c r="C44" s="98"/>
      <c r="D44" s="98"/>
      <c r="E44" s="98"/>
      <c r="F44" s="115"/>
      <c r="G44" s="101"/>
      <c r="H44" s="106"/>
    </row>
    <row r="45" spans="1:8" x14ac:dyDescent="0.25">
      <c r="A45" s="113">
        <v>6</v>
      </c>
      <c r="B45" s="113"/>
      <c r="C45" s="98"/>
      <c r="D45" s="98"/>
      <c r="E45" s="98"/>
      <c r="F45" s="115"/>
      <c r="G45" s="101"/>
      <c r="H45" s="106"/>
    </row>
    <row r="46" spans="1:8" x14ac:dyDescent="0.25">
      <c r="A46" s="113">
        <v>6</v>
      </c>
      <c r="B46" s="113"/>
      <c r="C46" s="98"/>
      <c r="D46" s="98"/>
      <c r="E46" s="98"/>
      <c r="F46" s="115"/>
      <c r="G46" s="101"/>
      <c r="H46" s="106"/>
    </row>
    <row r="47" spans="1:8" x14ac:dyDescent="0.25">
      <c r="A47" s="105"/>
      <c r="B47" s="106"/>
      <c r="C47" s="106"/>
      <c r="D47" s="106"/>
      <c r="E47" s="106"/>
      <c r="F47" s="106"/>
      <c r="G47" s="106"/>
      <c r="H47" s="106"/>
    </row>
    <row r="48" spans="1:8" x14ac:dyDescent="0.25">
      <c r="A48" s="139" t="s">
        <v>149</v>
      </c>
      <c r="B48" s="231" t="s">
        <v>150</v>
      </c>
      <c r="C48" s="232"/>
      <c r="D48" s="232"/>
      <c r="E48" s="232"/>
      <c r="F48" s="232"/>
      <c r="G48" s="232"/>
      <c r="H48" s="233"/>
    </row>
    <row r="49" spans="1:9" s="133" customFormat="1" ht="28.5" customHeight="1" x14ac:dyDescent="0.25">
      <c r="A49" s="140" t="s">
        <v>127</v>
      </c>
      <c r="B49" s="140" t="s">
        <v>138</v>
      </c>
      <c r="C49" s="140" t="s">
        <v>143</v>
      </c>
      <c r="D49" s="140" t="s">
        <v>151</v>
      </c>
      <c r="E49" s="140" t="s">
        <v>130</v>
      </c>
      <c r="F49" s="141" t="s">
        <v>131</v>
      </c>
      <c r="G49" s="141" t="s">
        <v>120</v>
      </c>
      <c r="H49" s="142" t="s">
        <v>119</v>
      </c>
    </row>
    <row r="50" spans="1:9" s="103" customFormat="1" x14ac:dyDescent="0.25">
      <c r="A50" s="113">
        <v>7</v>
      </c>
      <c r="B50" s="113"/>
      <c r="C50" s="98"/>
      <c r="D50" s="98"/>
      <c r="E50" s="98"/>
      <c r="F50" s="98"/>
      <c r="G50" s="115"/>
      <c r="H50" s="101"/>
    </row>
    <row r="51" spans="1:9" s="103" customFormat="1" x14ac:dyDescent="0.25">
      <c r="A51" s="113">
        <v>7</v>
      </c>
      <c r="B51" s="113"/>
      <c r="C51" s="98"/>
      <c r="D51" s="98"/>
      <c r="E51" s="98"/>
      <c r="F51" s="98"/>
      <c r="G51" s="115"/>
      <c r="H51" s="101"/>
    </row>
    <row r="52" spans="1:9" s="103" customFormat="1" x14ac:dyDescent="0.25">
      <c r="A52" s="113">
        <v>7</v>
      </c>
      <c r="B52" s="113"/>
      <c r="C52" s="98"/>
      <c r="D52" s="98"/>
      <c r="E52" s="98"/>
      <c r="F52" s="98"/>
      <c r="G52" s="115"/>
      <c r="H52" s="101"/>
    </row>
    <row r="53" spans="1:9" x14ac:dyDescent="0.25">
      <c r="A53" s="143"/>
      <c r="B53" s="144"/>
      <c r="C53" s="144"/>
      <c r="D53" s="144"/>
      <c r="E53" s="144"/>
      <c r="F53" s="144"/>
      <c r="G53" s="144"/>
      <c r="H53" s="144"/>
    </row>
    <row r="54" spans="1:9" x14ac:dyDescent="0.25">
      <c r="A54" s="145" t="s">
        <v>152</v>
      </c>
      <c r="B54" s="217" t="s">
        <v>153</v>
      </c>
      <c r="C54" s="217"/>
      <c r="D54" s="144"/>
      <c r="E54" s="144"/>
      <c r="F54" s="144"/>
      <c r="G54" s="144"/>
      <c r="H54" s="144"/>
    </row>
    <row r="55" spans="1:9" ht="17.25" customHeight="1" x14ac:dyDescent="0.25">
      <c r="A55" s="146" t="s">
        <v>154</v>
      </c>
      <c r="B55" s="234" t="s">
        <v>155</v>
      </c>
      <c r="C55" s="234"/>
      <c r="D55" s="144"/>
      <c r="E55" s="144"/>
      <c r="F55" s="144"/>
      <c r="G55" s="144"/>
      <c r="H55" s="144"/>
    </row>
    <row r="56" spans="1:9" ht="27.75" customHeight="1" x14ac:dyDescent="0.25">
      <c r="A56" s="146" t="s">
        <v>156</v>
      </c>
      <c r="B56" s="216" t="s">
        <v>157</v>
      </c>
      <c r="C56" s="216"/>
      <c r="D56" s="147"/>
      <c r="E56" s="147"/>
      <c r="F56" s="147"/>
      <c r="G56" s="147"/>
      <c r="H56" s="147"/>
      <c r="I56" s="147"/>
    </row>
    <row r="57" spans="1:9" x14ac:dyDescent="0.25">
      <c r="A57" s="146" t="s">
        <v>158</v>
      </c>
      <c r="B57" s="234" t="s">
        <v>159</v>
      </c>
      <c r="C57" s="234"/>
      <c r="D57" s="144"/>
      <c r="E57" s="144"/>
      <c r="F57" s="144"/>
      <c r="G57" s="144"/>
      <c r="H57" s="144"/>
    </row>
    <row r="58" spans="1:9" x14ac:dyDescent="0.25">
      <c r="A58" s="146" t="s">
        <v>160</v>
      </c>
      <c r="B58" s="215" t="s">
        <v>161</v>
      </c>
      <c r="C58" s="215"/>
      <c r="D58" s="144"/>
      <c r="E58" s="144"/>
      <c r="F58" s="144"/>
      <c r="G58" s="144"/>
      <c r="H58" s="144"/>
    </row>
    <row r="59" spans="1:9" ht="23.25" customHeight="1" x14ac:dyDescent="0.25">
      <c r="A59" s="148" t="s">
        <v>162</v>
      </c>
      <c r="B59" s="235" t="s">
        <v>163</v>
      </c>
      <c r="C59" s="236"/>
      <c r="D59" s="144"/>
      <c r="E59" s="144"/>
      <c r="F59" s="144"/>
      <c r="G59" s="144"/>
    </row>
    <row r="60" spans="1:9" x14ac:dyDescent="0.25">
      <c r="A60" s="146" t="s">
        <v>164</v>
      </c>
      <c r="B60" s="220" t="s">
        <v>165</v>
      </c>
      <c r="C60" s="220"/>
      <c r="D60" s="144"/>
      <c r="E60" s="144"/>
      <c r="F60" s="144"/>
      <c r="G60" s="144"/>
      <c r="H60" s="144"/>
    </row>
    <row r="61" spans="1:9" x14ac:dyDescent="0.25">
      <c r="A61" s="146" t="s">
        <v>166</v>
      </c>
      <c r="B61" s="215" t="s">
        <v>167</v>
      </c>
      <c r="C61" s="215"/>
      <c r="D61" s="144"/>
      <c r="E61" s="144"/>
      <c r="F61" s="144"/>
      <c r="G61" s="144"/>
      <c r="H61" s="144"/>
    </row>
    <row r="62" spans="1:9" ht="38.25" customHeight="1" x14ac:dyDescent="0.25">
      <c r="A62" s="146" t="s">
        <v>168</v>
      </c>
      <c r="B62" s="216" t="s">
        <v>169</v>
      </c>
      <c r="C62" s="216"/>
      <c r="D62" s="147"/>
      <c r="E62" s="147"/>
      <c r="F62" s="147"/>
      <c r="G62" s="147"/>
      <c r="H62" s="147"/>
    </row>
    <row r="63" spans="1:9" x14ac:dyDescent="0.25">
      <c r="A63" s="149" t="s">
        <v>170</v>
      </c>
      <c r="B63" s="217" t="s">
        <v>171</v>
      </c>
      <c r="C63" s="217"/>
    </row>
    <row r="64" spans="1:9" x14ac:dyDescent="0.25">
      <c r="A64" s="150" t="s">
        <v>172</v>
      </c>
      <c r="B64" s="217" t="s">
        <v>173</v>
      </c>
      <c r="C64" s="217"/>
    </row>
    <row r="65" spans="1:3" x14ac:dyDescent="0.25">
      <c r="A65" s="150" t="s">
        <v>174</v>
      </c>
      <c r="B65" s="218" t="s">
        <v>175</v>
      </c>
      <c r="C65" s="219"/>
    </row>
    <row r="67" spans="1:3" x14ac:dyDescent="0.25">
      <c r="B67" s="209" t="s">
        <v>207</v>
      </c>
    </row>
  </sheetData>
  <mergeCells count="24">
    <mergeCell ref="B18:F18"/>
    <mergeCell ref="C5:D5"/>
    <mergeCell ref="C6:D6"/>
    <mergeCell ref="B8:H8"/>
    <mergeCell ref="B9:H9"/>
    <mergeCell ref="B12:I12"/>
    <mergeCell ref="B10:H10"/>
    <mergeCell ref="B60:C60"/>
    <mergeCell ref="B24:H24"/>
    <mergeCell ref="B30:F30"/>
    <mergeCell ref="B36:E36"/>
    <mergeCell ref="B42:G42"/>
    <mergeCell ref="B48:H48"/>
    <mergeCell ref="B54:C54"/>
    <mergeCell ref="B55:C55"/>
    <mergeCell ref="B56:C56"/>
    <mergeCell ref="B57:C57"/>
    <mergeCell ref="B58:C58"/>
    <mergeCell ref="B59:C59"/>
    <mergeCell ref="B61:C61"/>
    <mergeCell ref="B62:C62"/>
    <mergeCell ref="B63:C63"/>
    <mergeCell ref="B64:C64"/>
    <mergeCell ref="B65:C65"/>
  </mergeCells>
  <dataValidations disablePrompts="1" count="9">
    <dataValidation type="whole" operator="equal" allowBlank="1" showInputMessage="1" showErrorMessage="1" errorTitle="Error" error="Solo admite valor = 1" promptTitle="Actividad" prompt="1" sqref="A14:B15 IW14:IX15 SS14:ST15 ACO14:ACP15 AMK14:AML15 AWG14:AWH15 BGC14:BGD15 BPY14:BPZ15 BZU14:BZV15 CJQ14:CJR15 CTM14:CTN15 DDI14:DDJ15 DNE14:DNF15 DXA14:DXB15 EGW14:EGX15 EQS14:EQT15 FAO14:FAP15 FKK14:FKL15 FUG14:FUH15 GEC14:GED15 GNY14:GNZ15 GXU14:GXV15 HHQ14:HHR15 HRM14:HRN15 IBI14:IBJ15 ILE14:ILF15 IVA14:IVB15 JEW14:JEX15 JOS14:JOT15 JYO14:JYP15 KIK14:KIL15 KSG14:KSH15 LCC14:LCD15 LLY14:LLZ15 LVU14:LVV15 MFQ14:MFR15 MPM14:MPN15 MZI14:MZJ15 NJE14:NJF15 NTA14:NTB15 OCW14:OCX15 OMS14:OMT15 OWO14:OWP15 PGK14:PGL15 PQG14:PQH15 QAC14:QAD15 QJY14:QJZ15 QTU14:QTV15 RDQ14:RDR15 RNM14:RNN15 RXI14:RXJ15 SHE14:SHF15 SRA14:SRB15 TAW14:TAX15 TKS14:TKT15 TUO14:TUP15 UEK14:UEL15 UOG14:UOH15 UYC14:UYD15 VHY14:VHZ15 VRU14:VRV15 WBQ14:WBR15 WLM14:WLN15 WVI14:WVJ15" xr:uid="{00000000-0002-0000-0000-000000000000}">
      <formula1>1</formula1>
    </dataValidation>
    <dataValidation type="whole" operator="equal" allowBlank="1" showInputMessage="1" showErrorMessage="1" errorTitle="Error" error="Sólo admite valor 1" promptTitle="Actividad" prompt="1" sqref="B20:B22 IX20:IX22 ST20:ST22 ACP20:ACP22 AML20:AML22 AWH20:AWH22 BGD20:BGD22 BPZ20:BPZ22 BZV20:BZV22 CJR20:CJR22 CTN20:CTN22 DDJ20:DDJ22 DNF20:DNF22 DXB20:DXB22 EGX20:EGX22 EQT20:EQT22 FAP20:FAP22 FKL20:FKL22 FUH20:FUH22 GED20:GED22 GNZ20:GNZ22 GXV20:GXV22 HHR20:HHR22 HRN20:HRN22 IBJ20:IBJ22 ILF20:ILF22 IVB20:IVB22 JEX20:JEX22 JOT20:JOT22 JYP20:JYP22 KIL20:KIL22 KSH20:KSH22 LCD20:LCD22 LLZ20:LLZ22 LVV20:LVV22 MFR20:MFR22 MPN20:MPN22 MZJ20:MZJ22 NJF20:NJF22 NTB20:NTB22 OCX20:OCX22 OMT20:OMT22 OWP20:OWP22 PGL20:PGL22 PQH20:PQH22 QAD20:QAD22 QJZ20:QJZ22 QTV20:QTV22 RDR20:RDR22 RNN20:RNN22 RXJ20:RXJ22 SHF20:SHF22 SRB20:SRB22 TAX20:TAX22 TKT20:TKT22 TUP20:TUP22 UEL20:UEL22 UOH20:UOH22 UYD20:UYD22 VHZ20:VHZ22 VRV20:VRV22 WBR20:WBR22 WLN20:WLN22 WVJ20:WVJ22 B26:B2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38:B40 IX38:IX40 ST38:ST40 ACP38:ACP40 AML38:AML40 AWH38:AWH40 BGD38:BGD40 BPZ38:BPZ40 BZV38:BZV40 CJR38:CJR40 CTN38:CTN40 DDJ38:DDJ40 DNF38:DNF40 DXB38:DXB40 EGX38:EGX40 EQT38:EQT40 FAP38:FAP40 FKL38:FKL40 FUH38:FUH40 GED38:GED40 GNZ38:GNZ40 GXV38:GXV40 HHR38:HHR40 HRN38:HRN40 IBJ38:IBJ40 ILF38:ILF40 IVB38:IVB40 JEX38:JEX40 JOT38:JOT40 JYP38:JYP40 KIL38:KIL40 KSH38:KSH40 LCD38:LCD40 LLZ38:LLZ40 LVV38:LVV40 MFR38:MFR40 MPN38:MPN40 MZJ38:MZJ40 NJF38:NJF40 NTB38:NTB40 OCX38:OCX40 OMT38:OMT40 OWP38:OWP40 PGL38:PGL40 PQH38:PQH40 QAD38:QAD40 QJZ38:QJZ40 QTV38:QTV40 RDR38:RDR40 RNN38:RNN40 RXJ38:RXJ40 SHF38:SHF40 SRB38:SRB40 TAX38:TAX40 TKT38:TKT40 TUP38:TUP40 UEL38:UEL40 UOH38:UOH40 UYD38:UYD40 VHZ38:VHZ40 VRV38:VRV40 WBR38:WBR40 WLN38:WLN40 WVJ38:WVJ40 B44:B46 IX44:IX46 ST44:ST46 ACP44:ACP46 AML44:AML46 AWH44:AWH46 BGD44:BGD46 BPZ44:BPZ46 BZV44:BZV46 CJR44:CJR46 CTN44:CTN46 DDJ44:DDJ46 DNF44:DNF46 DXB44:DXB46 EGX44:EGX46 EQT44:EQT46 FAP44:FAP46 FKL44:FKL46 FUH44:FUH46 GED44:GED46 GNZ44:GNZ46 GXV44:GXV46 HHR44:HHR46 HRN44:HRN46 IBJ44:IBJ46 ILF44:ILF46 IVB44:IVB46 JEX44:JEX46 JOT44:JOT46 JYP44:JYP46 KIL44:KIL46 KSH44:KSH46 LCD44:LCD46 LLZ44:LLZ46 LVV44:LVV46 MFR44:MFR46 MPN44:MPN46 MZJ44:MZJ46 NJF44:NJF46 NTB44:NTB46 OCX44:OCX46 OMT44:OMT46 OWP44:OWP46 PGL44:PGL46 PQH44:PQH46 QAD44:QAD46 QJZ44:QJZ46 QTV44:QTV46 RDR44:RDR46 RNN44:RNN46 RXJ44:RXJ46 SHF44:SHF46 SRB44:SRB46 TAX44:TAX46 TKT44:TKT46 TUP44:TUP46 UEL44:UEL46 UOH44:UOH46 UYD44:UYD46 VHZ44:VHZ46 VRV44:VRV46 WBR44:WBR46 WLN44:WLN46 WVJ44:WVJ46 B50:B52 IX50:IX52 ST50:ST52 ACP50:ACP52 AML50:AML52 AWH50:AWH52 BGD50:BGD52 BPZ50:BPZ52 BZV50:BZV52 CJR50:CJR52 CTN50:CTN52 DDJ50:DDJ52 DNF50:DNF52 DXB50:DXB52 EGX50:EGX52 EQT50:EQT52 FAP50:FAP52 FKL50:FKL52 FUH50:FUH52 GED50:GED52 GNZ50:GNZ52 GXV50:GXV52 HHR50:HHR52 HRN50:HRN52 IBJ50:IBJ52 ILF50:ILF52 IVB50:IVB52 JEX50:JEX52 JOT50:JOT52 JYP50:JYP52 KIL50:KIL52 KSH50:KSH52 LCD50:LCD52 LLZ50:LLZ52 LVV50:LVV52 MFR50:MFR52 MPN50:MPN52 MZJ50:MZJ52 NJF50:NJF52 NTB50:NTB52 OCX50:OCX52 OMT50:OMT52 OWP50:OWP52 PGL50:PGL52 PQH50:PQH52 QAD50:QAD52 QJZ50:QJZ52 QTV50:QTV52 RDR50:RDR52 RNN50:RNN52 RXJ50:RXJ52 SHF50:SHF52 SRB50:SRB52 TAX50:TAX52 TKT50:TKT52 TUP50:TUP52 UEL50:UEL52 UOH50:UOH52 UYD50:UYD52 VHZ50:VHZ52 VRV50:VRV52 WBR50:WBR52 WLN50:WLN52 WVJ50:WVJ52" xr:uid="{00000000-0002-0000-0000-000001000000}">
      <formula1>1</formula1>
    </dataValidation>
    <dataValidation allowBlank="1" showInputMessage="1" showErrorMessage="1" errorTitle="Error" error="Sólo admite valor = 1" sqref="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xr:uid="{00000000-0002-0000-0000-000002000000}"/>
    <dataValidation type="whole" operator="equal" allowBlank="1" showInputMessage="1" showErrorMessage="1" errorTitle="Error" error="Sólo admite valor 2" promptTitle="Actividad" prompt="2" sqref="A20:A22 IW20:IW22 SS20:SS22 ACO20:ACO22 AMK20:AMK22 AWG20:AWG22 BGC20:BGC22 BPY20:BPY22 BZU20:BZU22 CJQ20:CJQ22 CTM20:CTM22 DDI20:DDI22 DNE20:DNE22 DXA20:DXA22 EGW20:EGW22 EQS20:EQS22 FAO20:FAO22 FKK20:FKK22 FUG20:FUG22 GEC20:GEC22 GNY20:GNY22 GXU20:GXU22 HHQ20:HHQ22 HRM20:HRM22 IBI20:IBI22 ILE20:ILE22 IVA20:IVA22 JEW20:JEW22 JOS20:JOS22 JYO20:JYO22 KIK20:KIK22 KSG20:KSG22 LCC20:LCC22 LLY20:LLY22 LVU20:LVU22 MFQ20:MFQ22 MPM20:MPM22 MZI20:MZI22 NJE20:NJE22 NTA20:NTA22 OCW20:OCW22 OMS20:OMS22 OWO20:OWO22 PGK20:PGK22 PQG20:PQG22 QAC20:QAC22 QJY20:QJY22 QTU20:QTU22 RDQ20:RDQ22 RNM20:RNM22 RXI20:RXI22 SHE20:SHE22 SRA20:SRA22 TAW20:TAW22 TKS20:TKS22 TUO20:TUO22 UEK20:UEK22 UOG20:UOG22 UYC20:UYC22 VHY20:VHY22 VRU20:VRU22 WBQ20:WBQ22 WLM20:WLM22 WVI20:WVI22" xr:uid="{00000000-0002-0000-0000-000003000000}">
      <formula1>2</formula1>
    </dataValidation>
    <dataValidation type="whole" operator="equal" allowBlank="1" showInputMessage="1" showErrorMessage="1" errorTitle="Error" error="Sólo admite valor 3" promptTitle="Actividad" prompt="3" sqref="A26:A28 IW26:IW28 SS26:SS28 ACO26:ACO28 AMK26:AMK28 AWG26:AWG28 BGC26:BGC28 BPY26:BPY28 BZU26:BZU28 CJQ26:CJQ28 CTM26:CTM28 DDI26:DDI28 DNE26:DNE28 DXA26:DXA28 EGW26:EGW28 EQS26:EQS28 FAO26:FAO28 FKK26:FKK28 FUG26:FUG28 GEC26:GEC28 GNY26:GNY28 GXU26:GXU28 HHQ26:HHQ28 HRM26:HRM28 IBI26:IBI28 ILE26:ILE28 IVA26:IVA28 JEW26:JEW28 JOS26:JOS28 JYO26:JYO28 KIK26:KIK28 KSG26:KSG28 LCC26:LCC28 LLY26:LLY28 LVU26:LVU28 MFQ26:MFQ28 MPM26:MPM28 MZI26:MZI28 NJE26:NJE28 NTA26:NTA28 OCW26:OCW28 OMS26:OMS28 OWO26:OWO28 PGK26:PGK28 PQG26:PQG28 QAC26:QAC28 QJY26:QJY28 QTU26:QTU28 RDQ26:RDQ28 RNM26:RNM28 RXI26:RXI28 SHE26:SHE28 SRA26:SRA28 TAW26:TAW28 TKS26:TKS28 TUO26:TUO28 UEK26:UEK28 UOG26:UOG28 UYC26:UYC28 VHY26:VHY28 VRU26:VRU28 WBQ26:WBQ28 WLM26:WLM28 WVI26:WVI28" xr:uid="{00000000-0002-0000-0000-000004000000}">
      <formula1>3</formula1>
    </dataValidation>
    <dataValidation type="whole" operator="equal" allowBlank="1" showInputMessage="1" showErrorMessage="1" errorTitle="Error" error="Sólo admite valor 4" promptTitle="Actividad" prompt="4" sqref="A32:A34 IW32:IW34 SS32:SS34 ACO32:ACO34 AMK32:AMK34 AWG32:AWG34 BGC32:BGC34 BPY32:BPY34 BZU32:BZU34 CJQ32:CJQ34 CTM32:CTM34 DDI32:DDI34 DNE32:DNE34 DXA32:DXA34 EGW32:EGW34 EQS32:EQS34 FAO32:FAO34 FKK32:FKK34 FUG32:FUG34 GEC32:GEC34 GNY32:GNY34 GXU32:GXU34 HHQ32:HHQ34 HRM32:HRM34 IBI32:IBI34 ILE32:ILE34 IVA32:IVA34 JEW32:JEW34 JOS32:JOS34 JYO32:JYO34 KIK32:KIK34 KSG32:KSG34 LCC32:LCC34 LLY32:LLY34 LVU32:LVU34 MFQ32:MFQ34 MPM32:MPM34 MZI32:MZI34 NJE32:NJE34 NTA32:NTA34 OCW32:OCW34 OMS32:OMS34 OWO32:OWO34 PGK32:PGK34 PQG32:PQG34 QAC32:QAC34 QJY32:QJY34 QTU32:QTU34 RDQ32:RDQ34 RNM32:RNM34 RXI32:RXI34 SHE32:SHE34 SRA32:SRA34 TAW32:TAW34 TKS32:TKS34 TUO32:TUO34 UEK32:UEK34 UOG32:UOG34 UYC32:UYC34 VHY32:VHY34 VRU32:VRU34 WBQ32:WBQ34 WLM32:WLM34 WVI32:WVI34" xr:uid="{00000000-0002-0000-0000-000005000000}">
      <formula1>4</formula1>
    </dataValidation>
    <dataValidation type="whole" operator="equal" allowBlank="1" showInputMessage="1" showErrorMessage="1" errorTitle="Error" error="Sólo admite valor 5" promptTitle="Actividad" prompt="5" sqref="A38:A40 IW38:IW40 SS38:SS40 ACO38:ACO40 AMK38:AMK40 AWG38:AWG40 BGC38:BGC40 BPY38:BPY40 BZU38:BZU40 CJQ38:CJQ40 CTM38:CTM40 DDI38:DDI40 DNE38:DNE40 DXA38:DXA40 EGW38:EGW40 EQS38:EQS40 FAO38:FAO40 FKK38:FKK40 FUG38:FUG40 GEC38:GEC40 GNY38:GNY40 GXU38:GXU40 HHQ38:HHQ40 HRM38:HRM40 IBI38:IBI40 ILE38:ILE40 IVA38:IVA40 JEW38:JEW40 JOS38:JOS40 JYO38:JYO40 KIK38:KIK40 KSG38:KSG40 LCC38:LCC40 LLY38:LLY40 LVU38:LVU40 MFQ38:MFQ40 MPM38:MPM40 MZI38:MZI40 NJE38:NJE40 NTA38:NTA40 OCW38:OCW40 OMS38:OMS40 OWO38:OWO40 PGK38:PGK40 PQG38:PQG40 QAC38:QAC40 QJY38:QJY40 QTU38:QTU40 RDQ38:RDQ40 RNM38:RNM40 RXI38:RXI40 SHE38:SHE40 SRA38:SRA40 TAW38:TAW40 TKS38:TKS40 TUO38:TUO40 UEK38:UEK40 UOG38:UOG40 UYC38:UYC40 VHY38:VHY40 VRU38:VRU40 WBQ38:WBQ40 WLM38:WLM40 WVI38:WVI40" xr:uid="{00000000-0002-0000-0000-000006000000}">
      <formula1>5</formula1>
    </dataValidation>
    <dataValidation type="whole" operator="equal" allowBlank="1" showInputMessage="1" showErrorMessage="1" errorTitle="Error" error="Sólo admite valor 6" promptTitle="Actividad" prompt="6" 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xr:uid="{00000000-0002-0000-0000-000007000000}">
      <formula1>6</formula1>
    </dataValidation>
    <dataValidation type="whole" operator="equal" allowBlank="1" showInputMessage="1" showErrorMessage="1" errorTitle="Error" error="Sólo admite valor 7" promptTitle="Actividad" prompt="7" sqref="A50:A52 IW50:IW52 SS50:SS52 ACO50:ACO52 AMK50:AMK52 AWG50:AWG52 BGC50:BGC52 BPY50:BPY52 BZU50:BZU52 CJQ50:CJQ52 CTM50:CTM52 DDI50:DDI52 DNE50:DNE52 DXA50:DXA52 EGW50:EGW52 EQS50:EQS52 FAO50:FAO52 FKK50:FKK52 FUG50:FUG52 GEC50:GEC52 GNY50:GNY52 GXU50:GXU52 HHQ50:HHQ52 HRM50:HRM52 IBI50:IBI52 ILE50:ILE52 IVA50:IVA52 JEW50:JEW52 JOS50:JOS52 JYO50:JYO52 KIK50:KIK52 KSG50:KSG52 LCC50:LCC52 LLY50:LLY52 LVU50:LVU52 MFQ50:MFQ52 MPM50:MPM52 MZI50:MZI52 NJE50:NJE52 NTA50:NTA52 OCW50:OCW52 OMS50:OMS52 OWO50:OWO52 PGK50:PGK52 PQG50:PQG52 QAC50:QAC52 QJY50:QJY52 QTU50:QTU52 RDQ50:RDQ52 RNM50:RNM52 RXI50:RXI52 SHE50:SHE52 SRA50:SRA52 TAW50:TAW52 TKS50:TKS52 TUO50:TUO52 UEK50:UEK52 UOG50:UOG52 UYC50:UYC52 VHY50:VHY52 VRU50:VRU52 WBQ50:WBQ52 WLM50:WLM52 WVI50:WVI52" xr:uid="{00000000-0002-0000-0000-000008000000}">
      <formula1>7</formula1>
    </dataValidation>
  </dataValidations>
  <pageMargins left="0.70866141732283472" right="0.70866141732283472" top="0.74803149606299213" bottom="0.74803149606299213" header="0" footer="0.31496062992125984"/>
  <pageSetup paperSize="9" scale="51"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4"/>
  <sheetViews>
    <sheetView view="pageLayout" topLeftCell="A52" zoomScaleNormal="100" workbookViewId="0">
      <selection activeCell="B5" sqref="B5:G5"/>
    </sheetView>
  </sheetViews>
  <sheetFormatPr baseColWidth="10" defaultRowHeight="15" x14ac:dyDescent="0.25"/>
  <cols>
    <col min="1" max="1" width="13.28515625" customWidth="1"/>
    <col min="2" max="2" width="11.7109375" customWidth="1"/>
    <col min="3" max="3" width="9.85546875" customWidth="1"/>
    <col min="4" max="4" width="5.140625" customWidth="1"/>
    <col min="5" max="5" width="5.5703125" customWidth="1"/>
    <col min="6" max="6" width="26.7109375" customWidth="1"/>
    <col min="7" max="7" width="18.140625" customWidth="1"/>
    <col min="8" max="8" width="13.5703125" customWidth="1"/>
    <col min="9" max="10" width="14.5703125" customWidth="1"/>
  </cols>
  <sheetData>
    <row r="1" spans="1:16" ht="15.75" thickBot="1" x14ac:dyDescent="0.3"/>
    <row r="2" spans="1:16" ht="15.75" thickBot="1" x14ac:dyDescent="0.3">
      <c r="A2" s="1" t="s">
        <v>0</v>
      </c>
      <c r="B2" s="249"/>
      <c r="C2" s="250"/>
      <c r="D2" s="250"/>
      <c r="E2" s="250"/>
      <c r="F2" s="250"/>
      <c r="G2" s="251"/>
    </row>
    <row r="3" spans="1:16" ht="15.75" thickBot="1" x14ac:dyDescent="0.3">
      <c r="A3" s="1" t="s">
        <v>1</v>
      </c>
      <c r="B3" s="252" t="s">
        <v>210</v>
      </c>
      <c r="C3" s="253"/>
      <c r="D3" s="253"/>
      <c r="E3" s="253"/>
      <c r="F3" s="253"/>
      <c r="G3" s="254"/>
    </row>
    <row r="4" spans="1:16" ht="15.75" thickBot="1" x14ac:dyDescent="0.3">
      <c r="A4" s="1" t="s">
        <v>2</v>
      </c>
      <c r="B4" s="249"/>
      <c r="C4" s="250"/>
      <c r="D4" s="250"/>
      <c r="E4" s="250"/>
      <c r="F4" s="250"/>
      <c r="G4" s="251"/>
    </row>
    <row r="5" spans="1:16" ht="23.25" thickBot="1" x14ac:dyDescent="0.3">
      <c r="A5" s="212" t="s">
        <v>200</v>
      </c>
      <c r="B5" s="249" t="s">
        <v>209</v>
      </c>
      <c r="C5" s="250"/>
      <c r="D5" s="250"/>
      <c r="E5" s="250"/>
      <c r="F5" s="250"/>
      <c r="G5" s="251"/>
    </row>
    <row r="6" spans="1:16" ht="15.75" thickBot="1" x14ac:dyDescent="0.3"/>
    <row r="7" spans="1:16" ht="15" customHeight="1" x14ac:dyDescent="0.25">
      <c r="A7" s="255" t="s">
        <v>7</v>
      </c>
      <c r="B7" s="257" t="s">
        <v>8</v>
      </c>
      <c r="C7" s="257" t="s">
        <v>9</v>
      </c>
      <c r="D7" s="259" t="s">
        <v>10</v>
      </c>
      <c r="E7" s="259"/>
      <c r="F7" s="260" t="s">
        <v>13</v>
      </c>
      <c r="G7" s="260" t="s">
        <v>194</v>
      </c>
      <c r="H7" s="245" t="s">
        <v>208</v>
      </c>
      <c r="I7" s="245" t="s">
        <v>193</v>
      </c>
      <c r="J7" s="262" t="s">
        <v>195</v>
      </c>
    </row>
    <row r="8" spans="1:16" ht="32.25" customHeight="1" thickBot="1" x14ac:dyDescent="0.3">
      <c r="A8" s="256"/>
      <c r="B8" s="258"/>
      <c r="C8" s="258"/>
      <c r="D8" s="22" t="s">
        <v>11</v>
      </c>
      <c r="E8" s="22" t="s">
        <v>12</v>
      </c>
      <c r="F8" s="261"/>
      <c r="G8" s="261"/>
      <c r="H8" s="246"/>
      <c r="I8" s="246"/>
      <c r="J8" s="263"/>
    </row>
    <row r="9" spans="1:16" ht="15" customHeight="1" x14ac:dyDescent="0.25">
      <c r="A9" s="264" t="s">
        <v>23</v>
      </c>
      <c r="B9" s="266" t="s">
        <v>3</v>
      </c>
      <c r="C9" s="268" t="s">
        <v>4</v>
      </c>
      <c r="D9" s="268"/>
      <c r="E9" s="268"/>
      <c r="F9" s="19" t="s">
        <v>14</v>
      </c>
      <c r="G9" s="20">
        <f>H9+I9+J9</f>
        <v>0</v>
      </c>
      <c r="H9" s="21"/>
      <c r="I9" s="202"/>
      <c r="J9" s="23"/>
    </row>
    <row r="10" spans="1:16" ht="15" customHeight="1" x14ac:dyDescent="0.25">
      <c r="A10" s="264"/>
      <c r="B10" s="266"/>
      <c r="C10" s="269"/>
      <c r="D10" s="269"/>
      <c r="E10" s="269"/>
      <c r="F10" s="2" t="s">
        <v>15</v>
      </c>
      <c r="G10" s="20">
        <f>H10+I10+J10</f>
        <v>0</v>
      </c>
      <c r="H10" s="7"/>
      <c r="I10" s="203"/>
      <c r="J10" s="24"/>
    </row>
    <row r="11" spans="1:16" ht="15" customHeight="1" x14ac:dyDescent="0.25">
      <c r="A11" s="264"/>
      <c r="B11" s="266"/>
      <c r="C11" s="269"/>
      <c r="D11" s="269"/>
      <c r="E11" s="269"/>
      <c r="F11" s="3" t="s">
        <v>16</v>
      </c>
      <c r="G11" s="270">
        <f>H11+I11+J11</f>
        <v>0</v>
      </c>
      <c r="H11" s="247"/>
      <c r="I11" s="247"/>
      <c r="J11" s="272"/>
      <c r="O11" s="69"/>
    </row>
    <row r="12" spans="1:16" x14ac:dyDescent="0.25">
      <c r="A12" s="264"/>
      <c r="B12" s="266"/>
      <c r="C12" s="269"/>
      <c r="D12" s="269"/>
      <c r="E12" s="269"/>
      <c r="F12" s="4" t="s">
        <v>17</v>
      </c>
      <c r="G12" s="271"/>
      <c r="H12" s="248"/>
      <c r="I12" s="248"/>
      <c r="J12" s="273"/>
    </row>
    <row r="13" spans="1:16" x14ac:dyDescent="0.25">
      <c r="A13" s="264"/>
      <c r="B13" s="266"/>
      <c r="C13" s="269"/>
      <c r="D13" s="269"/>
      <c r="E13" s="269"/>
      <c r="F13" s="3" t="s">
        <v>16</v>
      </c>
      <c r="G13" s="270">
        <f>H13+I13+J13</f>
        <v>0</v>
      </c>
      <c r="H13" s="247"/>
      <c r="I13" s="247"/>
      <c r="J13" s="272"/>
    </row>
    <row r="14" spans="1:16" ht="36" x14ac:dyDescent="0.25">
      <c r="A14" s="264"/>
      <c r="B14" s="266"/>
      <c r="C14" s="269"/>
      <c r="D14" s="269"/>
      <c r="E14" s="269"/>
      <c r="F14" s="4" t="s">
        <v>18</v>
      </c>
      <c r="G14" s="271"/>
      <c r="H14" s="248"/>
      <c r="I14" s="248"/>
      <c r="J14" s="273"/>
    </row>
    <row r="15" spans="1:16" x14ac:dyDescent="0.25">
      <c r="A15" s="264"/>
      <c r="B15" s="266"/>
      <c r="C15" s="269"/>
      <c r="D15" s="269"/>
      <c r="E15" s="269"/>
      <c r="F15" s="3" t="s">
        <v>16</v>
      </c>
      <c r="G15" s="270">
        <f>H15+I15+J15</f>
        <v>0</v>
      </c>
      <c r="H15" s="247"/>
      <c r="I15" s="247"/>
      <c r="J15" s="272"/>
    </row>
    <row r="16" spans="1:16" ht="24" x14ac:dyDescent="0.25">
      <c r="A16" s="264"/>
      <c r="B16" s="266"/>
      <c r="C16" s="269"/>
      <c r="D16" s="269"/>
      <c r="E16" s="269"/>
      <c r="F16" s="4" t="s">
        <v>19</v>
      </c>
      <c r="G16" s="271"/>
      <c r="H16" s="248"/>
      <c r="I16" s="248"/>
      <c r="J16" s="273"/>
      <c r="P16" s="72">
        <v>0</v>
      </c>
    </row>
    <row r="17" spans="1:16" x14ac:dyDescent="0.25">
      <c r="A17" s="264"/>
      <c r="B17" s="266"/>
      <c r="C17" s="269"/>
      <c r="D17" s="269"/>
      <c r="E17" s="269"/>
      <c r="F17" s="2" t="s">
        <v>20</v>
      </c>
      <c r="G17" s="8">
        <f>G11+G13+G15</f>
        <v>0</v>
      </c>
      <c r="H17" s="9">
        <f>H11+H13+H15</f>
        <v>0</v>
      </c>
      <c r="I17" s="9">
        <f>I11+I13+I15</f>
        <v>0</v>
      </c>
      <c r="J17" s="25">
        <f>J11+J13+J15</f>
        <v>0</v>
      </c>
      <c r="P17" s="72">
        <f>ROUND(15%*$G$32,2)</f>
        <v>0</v>
      </c>
    </row>
    <row r="18" spans="1:16" x14ac:dyDescent="0.25">
      <c r="A18" s="264"/>
      <c r="B18" s="266"/>
      <c r="C18" s="269"/>
      <c r="D18" s="269"/>
      <c r="E18" s="269"/>
      <c r="F18" s="5" t="s">
        <v>21</v>
      </c>
      <c r="G18" s="8">
        <f>G9+G10+G17</f>
        <v>0</v>
      </c>
      <c r="H18" s="9">
        <f>H9+H10+H17</f>
        <v>0</v>
      </c>
      <c r="I18" s="9">
        <f>I9+I10+I17</f>
        <v>0</v>
      </c>
      <c r="J18" s="25">
        <f>J9+J10+J17</f>
        <v>0</v>
      </c>
    </row>
    <row r="19" spans="1:16" x14ac:dyDescent="0.25">
      <c r="A19" s="264"/>
      <c r="B19" s="266"/>
      <c r="C19" s="269"/>
      <c r="D19" s="269"/>
      <c r="E19" s="269"/>
      <c r="F19" s="5" t="s">
        <v>22</v>
      </c>
      <c r="G19" s="8">
        <f>SUM(H19:J19)</f>
        <v>0</v>
      </c>
      <c r="H19" s="9"/>
      <c r="I19" s="9"/>
      <c r="J19" s="25"/>
    </row>
    <row r="20" spans="1:16" x14ac:dyDescent="0.25">
      <c r="A20" s="264"/>
      <c r="B20" s="266"/>
      <c r="C20" s="269" t="s">
        <v>5</v>
      </c>
      <c r="D20" s="269"/>
      <c r="E20" s="269"/>
      <c r="F20" s="2" t="s">
        <v>14</v>
      </c>
      <c r="G20" s="6">
        <f>H20+I20+J20</f>
        <v>0</v>
      </c>
      <c r="H20" s="7"/>
      <c r="I20" s="203"/>
      <c r="J20" s="24"/>
    </row>
    <row r="21" spans="1:16" x14ac:dyDescent="0.25">
      <c r="A21" s="264"/>
      <c r="B21" s="266"/>
      <c r="C21" s="269"/>
      <c r="D21" s="269"/>
      <c r="E21" s="269"/>
      <c r="F21" s="2" t="s">
        <v>15</v>
      </c>
      <c r="G21" s="6">
        <f>H21+I21+J21</f>
        <v>0</v>
      </c>
      <c r="H21" s="7"/>
      <c r="I21" s="203"/>
      <c r="J21" s="24"/>
    </row>
    <row r="22" spans="1:16" x14ac:dyDescent="0.25">
      <c r="A22" s="264"/>
      <c r="B22" s="266"/>
      <c r="C22" s="269"/>
      <c r="D22" s="269"/>
      <c r="E22" s="269"/>
      <c r="F22" s="3" t="s">
        <v>16</v>
      </c>
      <c r="G22" s="270">
        <f>H22+I22+J22</f>
        <v>0</v>
      </c>
      <c r="H22" s="274"/>
      <c r="I22" s="274"/>
      <c r="J22" s="272"/>
    </row>
    <row r="23" spans="1:16" x14ac:dyDescent="0.25">
      <c r="A23" s="264"/>
      <c r="B23" s="266"/>
      <c r="C23" s="269"/>
      <c r="D23" s="269"/>
      <c r="E23" s="269"/>
      <c r="F23" s="4" t="s">
        <v>17</v>
      </c>
      <c r="G23" s="271"/>
      <c r="H23" s="275"/>
      <c r="I23" s="275"/>
      <c r="J23" s="273"/>
    </row>
    <row r="24" spans="1:16" x14ac:dyDescent="0.25">
      <c r="A24" s="264"/>
      <c r="B24" s="266"/>
      <c r="C24" s="269"/>
      <c r="D24" s="269"/>
      <c r="E24" s="269"/>
      <c r="F24" s="3" t="s">
        <v>16</v>
      </c>
      <c r="G24" s="270">
        <f>H24+I24+J24</f>
        <v>0</v>
      </c>
      <c r="H24" s="274"/>
      <c r="I24" s="274"/>
      <c r="J24" s="272"/>
    </row>
    <row r="25" spans="1:16" ht="36" x14ac:dyDescent="0.25">
      <c r="A25" s="264"/>
      <c r="B25" s="266"/>
      <c r="C25" s="269"/>
      <c r="D25" s="269"/>
      <c r="E25" s="269"/>
      <c r="F25" s="4" t="s">
        <v>18</v>
      </c>
      <c r="G25" s="271"/>
      <c r="H25" s="275"/>
      <c r="I25" s="275"/>
      <c r="J25" s="273"/>
    </row>
    <row r="26" spans="1:16" x14ac:dyDescent="0.25">
      <c r="A26" s="264"/>
      <c r="B26" s="266"/>
      <c r="C26" s="269"/>
      <c r="D26" s="269"/>
      <c r="E26" s="269"/>
      <c r="F26" s="3" t="s">
        <v>16</v>
      </c>
      <c r="G26" s="270">
        <f>H26+I26+J26</f>
        <v>0</v>
      </c>
      <c r="H26" s="274"/>
      <c r="I26" s="274"/>
      <c r="J26" s="272"/>
    </row>
    <row r="27" spans="1:16" ht="24" x14ac:dyDescent="0.25">
      <c r="A27" s="264"/>
      <c r="B27" s="266"/>
      <c r="C27" s="269"/>
      <c r="D27" s="269"/>
      <c r="E27" s="269"/>
      <c r="F27" s="4" t="s">
        <v>19</v>
      </c>
      <c r="G27" s="271"/>
      <c r="H27" s="275"/>
      <c r="I27" s="275"/>
      <c r="J27" s="273"/>
    </row>
    <row r="28" spans="1:16" x14ac:dyDescent="0.25">
      <c r="A28" s="264"/>
      <c r="B28" s="266"/>
      <c r="C28" s="269"/>
      <c r="D28" s="269"/>
      <c r="E28" s="269"/>
      <c r="F28" s="2" t="s">
        <v>20</v>
      </c>
      <c r="G28" s="8">
        <f>G22+G24+G26</f>
        <v>0</v>
      </c>
      <c r="H28" s="9">
        <f>H22+H24+H26</f>
        <v>0</v>
      </c>
      <c r="I28" s="9">
        <f>I22+I24+I26</f>
        <v>0</v>
      </c>
      <c r="J28" s="25">
        <f>J22+J24+J26</f>
        <v>0</v>
      </c>
    </row>
    <row r="29" spans="1:16" x14ac:dyDescent="0.25">
      <c r="A29" s="264"/>
      <c r="B29" s="266"/>
      <c r="C29" s="269"/>
      <c r="D29" s="269"/>
      <c r="E29" s="269"/>
      <c r="F29" s="5" t="s">
        <v>21</v>
      </c>
      <c r="G29" s="8">
        <f>G20+G21+G28</f>
        <v>0</v>
      </c>
      <c r="H29" s="9">
        <f>H20+H21+H28</f>
        <v>0</v>
      </c>
      <c r="I29" s="9">
        <f>I20+I21+I28</f>
        <v>0</v>
      </c>
      <c r="J29" s="25">
        <f>J20+J21+J28</f>
        <v>0</v>
      </c>
    </row>
    <row r="30" spans="1:16" x14ac:dyDescent="0.25">
      <c r="A30" s="264"/>
      <c r="B30" s="267"/>
      <c r="C30" s="269"/>
      <c r="D30" s="269"/>
      <c r="E30" s="269"/>
      <c r="F30" s="5" t="s">
        <v>22</v>
      </c>
      <c r="G30" s="8">
        <f>SUM(H30:J30)</f>
        <v>0</v>
      </c>
      <c r="H30" s="9"/>
      <c r="I30" s="9"/>
      <c r="J30" s="25"/>
    </row>
    <row r="31" spans="1:16" ht="15.75" thickBot="1" x14ac:dyDescent="0.3">
      <c r="A31" s="264"/>
      <c r="B31" s="276" t="s">
        <v>6</v>
      </c>
      <c r="C31" s="276"/>
      <c r="D31" s="276"/>
      <c r="E31" s="276"/>
      <c r="F31" s="277"/>
      <c r="G31" s="14">
        <f>G18+G19+G29+G30</f>
        <v>0</v>
      </c>
      <c r="H31" s="14">
        <f t="shared" ref="H31:J31" si="0">H18+H19+H29+H30</f>
        <v>0</v>
      </c>
      <c r="I31" s="14">
        <f t="shared" si="0"/>
        <v>0</v>
      </c>
      <c r="J31" s="26">
        <f t="shared" si="0"/>
        <v>0</v>
      </c>
    </row>
    <row r="32" spans="1:16" x14ac:dyDescent="0.25">
      <c r="A32" s="264"/>
      <c r="B32" s="282" t="s">
        <v>111</v>
      </c>
      <c r="C32" s="283"/>
      <c r="D32" s="283"/>
      <c r="E32" s="283"/>
      <c r="F32" s="284"/>
      <c r="G32" s="15">
        <f>SUM(G9,G20)</f>
        <v>0</v>
      </c>
      <c r="H32" s="290" t="s">
        <v>110</v>
      </c>
      <c r="I32" s="291"/>
      <c r="J32" s="288">
        <f>IFERROR(G33/G32,0)</f>
        <v>0</v>
      </c>
    </row>
    <row r="33" spans="1:10" ht="15.75" thickBot="1" x14ac:dyDescent="0.3">
      <c r="A33" s="264"/>
      <c r="B33" s="285" t="s">
        <v>112</v>
      </c>
      <c r="C33" s="286"/>
      <c r="D33" s="286"/>
      <c r="E33" s="286"/>
      <c r="F33" s="287"/>
      <c r="G33" s="16">
        <f>SUM(G19+G30)</f>
        <v>0</v>
      </c>
      <c r="H33" s="292"/>
      <c r="I33" s="293"/>
      <c r="J33" s="289"/>
    </row>
    <row r="34" spans="1:10" ht="15.75" thickBot="1" x14ac:dyDescent="0.3">
      <c r="A34" s="265"/>
      <c r="B34" s="278" t="s">
        <v>107</v>
      </c>
      <c r="C34" s="278"/>
      <c r="D34" s="278"/>
      <c r="E34" s="278"/>
      <c r="F34" s="279"/>
      <c r="G34" s="17">
        <f>G31</f>
        <v>0</v>
      </c>
      <c r="H34" s="17">
        <f t="shared" ref="H34:J34" si="1">H31</f>
        <v>0</v>
      </c>
      <c r="I34" s="17">
        <f t="shared" si="1"/>
        <v>0</v>
      </c>
      <c r="J34" s="18">
        <f t="shared" si="1"/>
        <v>0</v>
      </c>
    </row>
    <row r="36" spans="1:10" x14ac:dyDescent="0.25">
      <c r="A36" s="280" t="s">
        <v>198</v>
      </c>
      <c r="B36" s="280"/>
      <c r="C36" s="280"/>
      <c r="D36" s="280"/>
      <c r="E36" s="280"/>
      <c r="F36" s="280"/>
      <c r="G36" s="280"/>
      <c r="H36" s="280"/>
      <c r="I36" s="280"/>
      <c r="J36" s="280"/>
    </row>
    <row r="37" spans="1:10" x14ac:dyDescent="0.25">
      <c r="A37" s="280"/>
      <c r="B37" s="280"/>
      <c r="C37" s="280"/>
      <c r="D37" s="280"/>
      <c r="E37" s="280"/>
      <c r="F37" s="280"/>
      <c r="G37" s="280"/>
      <c r="H37" s="280"/>
      <c r="I37" s="280"/>
      <c r="J37" s="280"/>
    </row>
    <row r="38" spans="1:10" x14ac:dyDescent="0.25">
      <c r="A38" s="281" t="s">
        <v>197</v>
      </c>
      <c r="B38" s="281"/>
      <c r="C38" s="281"/>
      <c r="D38" s="281"/>
      <c r="E38" s="281"/>
      <c r="F38" s="281"/>
      <c r="G38" s="281"/>
      <c r="H38" s="281"/>
      <c r="I38" s="281"/>
      <c r="J38" s="281"/>
    </row>
    <row r="314" spans="12:12" x14ac:dyDescent="0.25">
      <c r="L314" t="s">
        <v>118</v>
      </c>
    </row>
  </sheetData>
  <mergeCells count="53">
    <mergeCell ref="A36:J37"/>
    <mergeCell ref="A38:J38"/>
    <mergeCell ref="B32:F32"/>
    <mergeCell ref="B33:F33"/>
    <mergeCell ref="J32:J33"/>
    <mergeCell ref="H32:I33"/>
    <mergeCell ref="J26:J27"/>
    <mergeCell ref="B31:F31"/>
    <mergeCell ref="B34:F34"/>
    <mergeCell ref="C20:C30"/>
    <mergeCell ref="D20:D30"/>
    <mergeCell ref="E20:E30"/>
    <mergeCell ref="G22:G23"/>
    <mergeCell ref="H22:H23"/>
    <mergeCell ref="J22:J23"/>
    <mergeCell ref="G24:G25"/>
    <mergeCell ref="H24:H25"/>
    <mergeCell ref="J24:J25"/>
    <mergeCell ref="G26:G27"/>
    <mergeCell ref="I22:I23"/>
    <mergeCell ref="I24:I25"/>
    <mergeCell ref="I26:I27"/>
    <mergeCell ref="J7:J8"/>
    <mergeCell ref="A9:A34"/>
    <mergeCell ref="B9:B30"/>
    <mergeCell ref="C9:C19"/>
    <mergeCell ref="D9:D19"/>
    <mergeCell ref="E9:E19"/>
    <mergeCell ref="G11:G12"/>
    <mergeCell ref="H11:H12"/>
    <mergeCell ref="J11:J12"/>
    <mergeCell ref="G13:G14"/>
    <mergeCell ref="H13:H14"/>
    <mergeCell ref="J13:J14"/>
    <mergeCell ref="G15:G16"/>
    <mergeCell ref="H15:H16"/>
    <mergeCell ref="J15:J16"/>
    <mergeCell ref="H26:H27"/>
    <mergeCell ref="B2:G2"/>
    <mergeCell ref="B3:G3"/>
    <mergeCell ref="B4:G4"/>
    <mergeCell ref="A7:A8"/>
    <mergeCell ref="B7:B8"/>
    <mergeCell ref="C7:C8"/>
    <mergeCell ref="D7:E7"/>
    <mergeCell ref="F7:F8"/>
    <mergeCell ref="G7:G8"/>
    <mergeCell ref="B5:G5"/>
    <mergeCell ref="I7:I8"/>
    <mergeCell ref="I11:I12"/>
    <mergeCell ref="I13:I14"/>
    <mergeCell ref="I15:I16"/>
    <mergeCell ref="H7:H8"/>
  </mergeCells>
  <conditionalFormatting sqref="G33">
    <cfRule type="cellIs" dxfId="1" priority="3" operator="greaterThan">
      <formula>15%*$G$32</formula>
    </cfRule>
  </conditionalFormatting>
  <conditionalFormatting sqref="J32:J33">
    <cfRule type="cellIs" dxfId="0" priority="1" operator="greaterThan">
      <formula>"(0.15*$G$36)/$G$36"</formula>
    </cfRule>
  </conditionalFormatting>
  <dataValidations disablePrompts="1" count="2">
    <dataValidation type="list" allowBlank="1" showDropDown="1" showInputMessage="1" showErrorMessage="1" errorTitle="Deberá contener 0 o el 15% " error="Que pongas lo que hay que poner!&quot;" sqref="G33" xr:uid="{00000000-0002-0000-0100-000000000000}">
      <formula1>$P$16:$P$17</formula1>
    </dataValidation>
    <dataValidation type="custom" allowBlank="1" showInputMessage="1" showErrorMessage="1" errorTitle="Supera!" sqref="J32:J33" xr:uid="{00000000-0002-0000-0100-000001000000}">
      <formula1>"&gt;15%*G36"</formula1>
    </dataValidation>
  </dataValidation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4"/>
  <sheetViews>
    <sheetView view="pageLayout" topLeftCell="A175" zoomScaleNormal="100" workbookViewId="0">
      <selection activeCell="B5" sqref="B5:G5"/>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10" width="12.7109375" customWidth="1"/>
  </cols>
  <sheetData>
    <row r="1" spans="1:10" ht="15.75" thickBot="1" x14ac:dyDescent="0.3"/>
    <row r="2" spans="1:10" ht="15.75" thickBot="1" x14ac:dyDescent="0.3">
      <c r="A2" s="1" t="s">
        <v>0</v>
      </c>
      <c r="B2" s="249"/>
      <c r="C2" s="250"/>
      <c r="D2" s="250"/>
      <c r="E2" s="250"/>
      <c r="F2" s="250"/>
      <c r="G2" s="251"/>
    </row>
    <row r="3" spans="1:10" ht="15.75" thickBot="1" x14ac:dyDescent="0.3">
      <c r="A3" s="1" t="s">
        <v>1</v>
      </c>
      <c r="B3" s="252" t="s">
        <v>210</v>
      </c>
      <c r="C3" s="253"/>
      <c r="D3" s="253"/>
      <c r="E3" s="253"/>
      <c r="F3" s="253"/>
      <c r="G3" s="254"/>
    </row>
    <row r="4" spans="1:10" ht="15.75" thickBot="1" x14ac:dyDescent="0.3">
      <c r="A4" s="1" t="s">
        <v>2</v>
      </c>
      <c r="B4" s="249"/>
      <c r="C4" s="250"/>
      <c r="D4" s="250"/>
      <c r="E4" s="250"/>
      <c r="F4" s="250"/>
      <c r="G4" s="251"/>
    </row>
    <row r="5" spans="1:10" ht="23.25" thickBot="1" x14ac:dyDescent="0.3">
      <c r="A5" s="212" t="s">
        <v>200</v>
      </c>
      <c r="B5" s="249" t="s">
        <v>209</v>
      </c>
      <c r="C5" s="250"/>
      <c r="D5" s="250"/>
      <c r="E5" s="250"/>
      <c r="F5" s="250"/>
      <c r="G5" s="251"/>
    </row>
    <row r="6" spans="1:10" ht="15.75" thickBot="1" x14ac:dyDescent="0.3"/>
    <row r="7" spans="1:10" ht="15" customHeight="1" x14ac:dyDescent="0.25">
      <c r="A7" s="255" t="s">
        <v>7</v>
      </c>
      <c r="B7" s="314" t="s">
        <v>8</v>
      </c>
      <c r="C7" s="314" t="s">
        <v>9</v>
      </c>
      <c r="D7" s="312" t="s">
        <v>10</v>
      </c>
      <c r="E7" s="313"/>
      <c r="F7" s="260" t="s">
        <v>13</v>
      </c>
      <c r="G7" s="260" t="s">
        <v>194</v>
      </c>
      <c r="H7" s="245" t="s">
        <v>208</v>
      </c>
      <c r="I7" s="245" t="s">
        <v>193</v>
      </c>
      <c r="J7" s="262" t="s">
        <v>195</v>
      </c>
    </row>
    <row r="8" spans="1:10" ht="32.25" customHeight="1" thickBot="1" x14ac:dyDescent="0.3">
      <c r="A8" s="256"/>
      <c r="B8" s="315"/>
      <c r="C8" s="315"/>
      <c r="D8" s="22" t="s">
        <v>11</v>
      </c>
      <c r="E8" s="22" t="s">
        <v>12</v>
      </c>
      <c r="F8" s="261"/>
      <c r="G8" s="261"/>
      <c r="H8" s="246"/>
      <c r="I8" s="246"/>
      <c r="J8" s="263"/>
    </row>
    <row r="9" spans="1:10" ht="15" customHeight="1" x14ac:dyDescent="0.25">
      <c r="A9" s="294" t="s">
        <v>51</v>
      </c>
      <c r="B9" s="298" t="s">
        <v>35</v>
      </c>
      <c r="C9" s="301" t="s">
        <v>26</v>
      </c>
      <c r="D9" s="301"/>
      <c r="E9" s="301"/>
      <c r="F9" s="30" t="s">
        <v>14</v>
      </c>
      <c r="G9" s="205">
        <f>H9+I9+J9</f>
        <v>0</v>
      </c>
      <c r="H9" s="32"/>
      <c r="I9" s="204"/>
      <c r="J9" s="33"/>
    </row>
    <row r="10" spans="1:10" x14ac:dyDescent="0.25">
      <c r="A10" s="295"/>
      <c r="B10" s="299"/>
      <c r="C10" s="269"/>
      <c r="D10" s="269"/>
      <c r="E10" s="269"/>
      <c r="F10" s="2" t="s">
        <v>15</v>
      </c>
      <c r="G10" s="206">
        <f>H10+I10+J10</f>
        <v>0</v>
      </c>
      <c r="H10" s="7"/>
      <c r="I10" s="203"/>
      <c r="J10" s="24"/>
    </row>
    <row r="11" spans="1:10" x14ac:dyDescent="0.25">
      <c r="A11" s="295"/>
      <c r="B11" s="299"/>
      <c r="C11" s="269"/>
      <c r="D11" s="269"/>
      <c r="E11" s="269"/>
      <c r="F11" s="3" t="s">
        <v>16</v>
      </c>
      <c r="G11" s="270">
        <f>H11+I11+J11</f>
        <v>0</v>
      </c>
      <c r="H11" s="247"/>
      <c r="I11" s="247"/>
      <c r="J11" s="272"/>
    </row>
    <row r="12" spans="1:10" x14ac:dyDescent="0.25">
      <c r="A12" s="295"/>
      <c r="B12" s="299"/>
      <c r="C12" s="269"/>
      <c r="D12" s="269"/>
      <c r="E12" s="269"/>
      <c r="F12" s="4" t="s">
        <v>17</v>
      </c>
      <c r="G12" s="271"/>
      <c r="H12" s="248"/>
      <c r="I12" s="248"/>
      <c r="J12" s="273"/>
    </row>
    <row r="13" spans="1:10" x14ac:dyDescent="0.25">
      <c r="A13" s="295"/>
      <c r="B13" s="299"/>
      <c r="C13" s="269"/>
      <c r="D13" s="269"/>
      <c r="E13" s="269"/>
      <c r="F13" s="3" t="s">
        <v>16</v>
      </c>
      <c r="G13" s="270">
        <f>H13+I13+J13</f>
        <v>0</v>
      </c>
      <c r="H13" s="247"/>
      <c r="I13" s="247"/>
      <c r="J13" s="272"/>
    </row>
    <row r="14" spans="1:10" ht="36" x14ac:dyDescent="0.25">
      <c r="A14" s="295"/>
      <c r="B14" s="299"/>
      <c r="C14" s="269"/>
      <c r="D14" s="269"/>
      <c r="E14" s="269"/>
      <c r="F14" s="4" t="s">
        <v>18</v>
      </c>
      <c r="G14" s="271"/>
      <c r="H14" s="248"/>
      <c r="I14" s="248"/>
      <c r="J14" s="273"/>
    </row>
    <row r="15" spans="1:10" x14ac:dyDescent="0.25">
      <c r="A15" s="295"/>
      <c r="B15" s="299"/>
      <c r="C15" s="269"/>
      <c r="D15" s="269"/>
      <c r="E15" s="269"/>
      <c r="F15" s="3" t="s">
        <v>16</v>
      </c>
      <c r="G15" s="270">
        <f>H15+I15+J15</f>
        <v>0</v>
      </c>
      <c r="H15" s="247"/>
      <c r="I15" s="247"/>
      <c r="J15" s="272"/>
    </row>
    <row r="16" spans="1:10" ht="24" x14ac:dyDescent="0.25">
      <c r="A16" s="295"/>
      <c r="B16" s="299"/>
      <c r="C16" s="269"/>
      <c r="D16" s="269"/>
      <c r="E16" s="269"/>
      <c r="F16" s="4" t="s">
        <v>19</v>
      </c>
      <c r="G16" s="271"/>
      <c r="H16" s="248"/>
      <c r="I16" s="248"/>
      <c r="J16" s="273"/>
    </row>
    <row r="17" spans="1:10" x14ac:dyDescent="0.25">
      <c r="A17" s="295"/>
      <c r="B17" s="299"/>
      <c r="C17" s="269"/>
      <c r="D17" s="269"/>
      <c r="E17" s="269"/>
      <c r="F17" s="2" t="s">
        <v>20</v>
      </c>
      <c r="G17" s="8">
        <f>G11+G13+G15</f>
        <v>0</v>
      </c>
      <c r="H17" s="9">
        <f>H11+H13+H15</f>
        <v>0</v>
      </c>
      <c r="I17" s="9">
        <f>I11+I13+I15</f>
        <v>0</v>
      </c>
      <c r="J17" s="25">
        <f>J11+J13+J15</f>
        <v>0</v>
      </c>
    </row>
    <row r="18" spans="1:10" x14ac:dyDescent="0.25">
      <c r="A18" s="295"/>
      <c r="B18" s="299"/>
      <c r="C18" s="269"/>
      <c r="D18" s="269"/>
      <c r="E18" s="269"/>
      <c r="F18" s="5" t="s">
        <v>21</v>
      </c>
      <c r="G18" s="8">
        <f>G9+G10+G17</f>
        <v>0</v>
      </c>
      <c r="H18" s="9">
        <f>H9+H10+H17</f>
        <v>0</v>
      </c>
      <c r="I18" s="9">
        <f>I9+I10+I17</f>
        <v>0</v>
      </c>
      <c r="J18" s="25">
        <f>J9+J10+J17</f>
        <v>0</v>
      </c>
    </row>
    <row r="19" spans="1:10" x14ac:dyDescent="0.25">
      <c r="A19" s="295"/>
      <c r="B19" s="299"/>
      <c r="C19" s="269"/>
      <c r="D19" s="269"/>
      <c r="E19" s="269"/>
      <c r="F19" s="5" t="s">
        <v>22</v>
      </c>
      <c r="G19" s="8">
        <f>SUM(H19:J19)</f>
        <v>0</v>
      </c>
      <c r="H19" s="9"/>
      <c r="I19" s="9"/>
      <c r="J19" s="25"/>
    </row>
    <row r="20" spans="1:10" x14ac:dyDescent="0.25">
      <c r="A20" s="295"/>
      <c r="B20" s="299"/>
      <c r="C20" s="269" t="s">
        <v>27</v>
      </c>
      <c r="D20" s="269"/>
      <c r="E20" s="269"/>
      <c r="F20" s="2" t="s">
        <v>14</v>
      </c>
      <c r="G20" s="6">
        <f>H20+I20+J20</f>
        <v>0</v>
      </c>
      <c r="H20" s="7"/>
      <c r="I20" s="203"/>
      <c r="J20" s="24"/>
    </row>
    <row r="21" spans="1:10" x14ac:dyDescent="0.25">
      <c r="A21" s="295"/>
      <c r="B21" s="299"/>
      <c r="C21" s="269"/>
      <c r="D21" s="269"/>
      <c r="E21" s="269"/>
      <c r="F21" s="2" t="s">
        <v>15</v>
      </c>
      <c r="G21" s="6">
        <f>H21+I21+J21</f>
        <v>0</v>
      </c>
      <c r="H21" s="7"/>
      <c r="I21" s="203"/>
      <c r="J21" s="24"/>
    </row>
    <row r="22" spans="1:10" x14ac:dyDescent="0.25">
      <c r="A22" s="295"/>
      <c r="B22" s="299"/>
      <c r="C22" s="269"/>
      <c r="D22" s="269"/>
      <c r="E22" s="269"/>
      <c r="F22" s="3" t="s">
        <v>16</v>
      </c>
      <c r="G22" s="270">
        <f>H22+I22+J22</f>
        <v>0</v>
      </c>
      <c r="H22" s="274"/>
      <c r="I22" s="274"/>
      <c r="J22" s="272"/>
    </row>
    <row r="23" spans="1:10" x14ac:dyDescent="0.25">
      <c r="A23" s="295"/>
      <c r="B23" s="299"/>
      <c r="C23" s="269"/>
      <c r="D23" s="269"/>
      <c r="E23" s="269"/>
      <c r="F23" s="4" t="s">
        <v>17</v>
      </c>
      <c r="G23" s="271"/>
      <c r="H23" s="275"/>
      <c r="I23" s="275"/>
      <c r="J23" s="273"/>
    </row>
    <row r="24" spans="1:10" x14ac:dyDescent="0.25">
      <c r="A24" s="295"/>
      <c r="B24" s="299"/>
      <c r="C24" s="269"/>
      <c r="D24" s="269"/>
      <c r="E24" s="269"/>
      <c r="F24" s="3" t="s">
        <v>16</v>
      </c>
      <c r="G24" s="270">
        <f>H24+I24+J24</f>
        <v>0</v>
      </c>
      <c r="H24" s="274"/>
      <c r="I24" s="274"/>
      <c r="J24" s="272"/>
    </row>
    <row r="25" spans="1:10" ht="36" x14ac:dyDescent="0.25">
      <c r="A25" s="295"/>
      <c r="B25" s="299"/>
      <c r="C25" s="269"/>
      <c r="D25" s="269"/>
      <c r="E25" s="269"/>
      <c r="F25" s="4" t="s">
        <v>18</v>
      </c>
      <c r="G25" s="271"/>
      <c r="H25" s="275"/>
      <c r="I25" s="275"/>
      <c r="J25" s="273"/>
    </row>
    <row r="26" spans="1:10" x14ac:dyDescent="0.25">
      <c r="A26" s="295"/>
      <c r="B26" s="299"/>
      <c r="C26" s="269"/>
      <c r="D26" s="269"/>
      <c r="E26" s="269"/>
      <c r="F26" s="3" t="s">
        <v>16</v>
      </c>
      <c r="G26" s="270">
        <f>H26+I26+J26</f>
        <v>0</v>
      </c>
      <c r="H26" s="274"/>
      <c r="I26" s="274"/>
      <c r="J26" s="272"/>
    </row>
    <row r="27" spans="1:10" ht="24" x14ac:dyDescent="0.25">
      <c r="A27" s="295"/>
      <c r="B27" s="299"/>
      <c r="C27" s="269"/>
      <c r="D27" s="269"/>
      <c r="E27" s="269"/>
      <c r="F27" s="4" t="s">
        <v>19</v>
      </c>
      <c r="G27" s="271"/>
      <c r="H27" s="275"/>
      <c r="I27" s="275"/>
      <c r="J27" s="273"/>
    </row>
    <row r="28" spans="1:10" x14ac:dyDescent="0.25">
      <c r="A28" s="295"/>
      <c r="B28" s="299"/>
      <c r="C28" s="269"/>
      <c r="D28" s="269"/>
      <c r="E28" s="269"/>
      <c r="F28" s="2" t="s">
        <v>20</v>
      </c>
      <c r="G28" s="8">
        <f>G22+G24+G26</f>
        <v>0</v>
      </c>
      <c r="H28" s="9">
        <f>H22+H24+H26</f>
        <v>0</v>
      </c>
      <c r="I28" s="9">
        <f>I22+I24+I26</f>
        <v>0</v>
      </c>
      <c r="J28" s="25">
        <f>J22+J24+J26</f>
        <v>0</v>
      </c>
    </row>
    <row r="29" spans="1:10" x14ac:dyDescent="0.25">
      <c r="A29" s="295"/>
      <c r="B29" s="299"/>
      <c r="C29" s="269"/>
      <c r="D29" s="269"/>
      <c r="E29" s="269"/>
      <c r="F29" s="5" t="s">
        <v>21</v>
      </c>
      <c r="G29" s="8">
        <f>G20+G21+G28</f>
        <v>0</v>
      </c>
      <c r="H29" s="9">
        <f>H20+H21+H28</f>
        <v>0</v>
      </c>
      <c r="I29" s="9">
        <f>I20+I21+I28</f>
        <v>0</v>
      </c>
      <c r="J29" s="25">
        <f>J20+J21+J28</f>
        <v>0</v>
      </c>
    </row>
    <row r="30" spans="1:10" x14ac:dyDescent="0.25">
      <c r="A30" s="295"/>
      <c r="B30" s="299"/>
      <c r="C30" s="269"/>
      <c r="D30" s="269"/>
      <c r="E30" s="269"/>
      <c r="F30" s="5" t="s">
        <v>22</v>
      </c>
      <c r="G30" s="8">
        <f>SUM(H30:J30)</f>
        <v>0</v>
      </c>
      <c r="H30" s="9"/>
      <c r="I30" s="9"/>
      <c r="J30" s="25"/>
    </row>
    <row r="31" spans="1:10" x14ac:dyDescent="0.25">
      <c r="A31" s="295"/>
      <c r="B31" s="299"/>
      <c r="C31" s="269" t="s">
        <v>28</v>
      </c>
      <c r="D31" s="269"/>
      <c r="E31" s="269"/>
      <c r="F31" s="2" t="s">
        <v>14</v>
      </c>
      <c r="G31" s="6">
        <f>H31+I31+J31</f>
        <v>0</v>
      </c>
      <c r="H31" s="7"/>
      <c r="I31" s="203"/>
      <c r="J31" s="24"/>
    </row>
    <row r="32" spans="1:10" x14ac:dyDescent="0.25">
      <c r="A32" s="295"/>
      <c r="B32" s="299"/>
      <c r="C32" s="269"/>
      <c r="D32" s="269"/>
      <c r="E32" s="269"/>
      <c r="F32" s="2" t="s">
        <v>15</v>
      </c>
      <c r="G32" s="6">
        <f>H32+I32+J32</f>
        <v>0</v>
      </c>
      <c r="H32" s="7"/>
      <c r="I32" s="203"/>
      <c r="J32" s="24"/>
    </row>
    <row r="33" spans="1:10" x14ac:dyDescent="0.25">
      <c r="A33" s="295"/>
      <c r="B33" s="299"/>
      <c r="C33" s="269"/>
      <c r="D33" s="269"/>
      <c r="E33" s="269"/>
      <c r="F33" s="3" t="s">
        <v>16</v>
      </c>
      <c r="G33" s="270">
        <f>H33+I33+J33</f>
        <v>0</v>
      </c>
      <c r="H33" s="247"/>
      <c r="I33" s="247"/>
      <c r="J33" s="272"/>
    </row>
    <row r="34" spans="1:10" x14ac:dyDescent="0.25">
      <c r="A34" s="295"/>
      <c r="B34" s="299"/>
      <c r="C34" s="269"/>
      <c r="D34" s="269"/>
      <c r="E34" s="269"/>
      <c r="F34" s="4" t="s">
        <v>17</v>
      </c>
      <c r="G34" s="271"/>
      <c r="H34" s="248"/>
      <c r="I34" s="248"/>
      <c r="J34" s="273"/>
    </row>
    <row r="35" spans="1:10" x14ac:dyDescent="0.25">
      <c r="A35" s="295"/>
      <c r="B35" s="299"/>
      <c r="C35" s="269"/>
      <c r="D35" s="269"/>
      <c r="E35" s="269"/>
      <c r="F35" s="3" t="s">
        <v>16</v>
      </c>
      <c r="G35" s="270">
        <f>H35+I35+J35</f>
        <v>0</v>
      </c>
      <c r="H35" s="247"/>
      <c r="I35" s="247"/>
      <c r="J35" s="272"/>
    </row>
    <row r="36" spans="1:10" ht="36" x14ac:dyDescent="0.25">
      <c r="A36" s="295"/>
      <c r="B36" s="299"/>
      <c r="C36" s="269"/>
      <c r="D36" s="269"/>
      <c r="E36" s="269"/>
      <c r="F36" s="4" t="s">
        <v>18</v>
      </c>
      <c r="G36" s="271"/>
      <c r="H36" s="248"/>
      <c r="I36" s="248"/>
      <c r="J36" s="273"/>
    </row>
    <row r="37" spans="1:10" x14ac:dyDescent="0.25">
      <c r="A37" s="295"/>
      <c r="B37" s="299"/>
      <c r="C37" s="269"/>
      <c r="D37" s="269"/>
      <c r="E37" s="269"/>
      <c r="F37" s="3" t="s">
        <v>16</v>
      </c>
      <c r="G37" s="270">
        <f>H37+I37+J37</f>
        <v>0</v>
      </c>
      <c r="H37" s="247"/>
      <c r="I37" s="247"/>
      <c r="J37" s="272"/>
    </row>
    <row r="38" spans="1:10" ht="24" x14ac:dyDescent="0.25">
      <c r="A38" s="295"/>
      <c r="B38" s="299"/>
      <c r="C38" s="269"/>
      <c r="D38" s="269"/>
      <c r="E38" s="269"/>
      <c r="F38" s="4" t="s">
        <v>19</v>
      </c>
      <c r="G38" s="271"/>
      <c r="H38" s="248"/>
      <c r="I38" s="248"/>
      <c r="J38" s="273"/>
    </row>
    <row r="39" spans="1:10" x14ac:dyDescent="0.25">
      <c r="A39" s="295"/>
      <c r="B39" s="299"/>
      <c r="C39" s="269"/>
      <c r="D39" s="269"/>
      <c r="E39" s="269"/>
      <c r="F39" s="2" t="s">
        <v>20</v>
      </c>
      <c r="G39" s="8">
        <f>G33+G35+G37</f>
        <v>0</v>
      </c>
      <c r="H39" s="9">
        <f>H33+H35+H37</f>
        <v>0</v>
      </c>
      <c r="I39" s="9">
        <f>I33+I35+I37</f>
        <v>0</v>
      </c>
      <c r="J39" s="25">
        <f>J33+J35+J37</f>
        <v>0</v>
      </c>
    </row>
    <row r="40" spans="1:10" x14ac:dyDescent="0.25">
      <c r="A40" s="295"/>
      <c r="B40" s="299"/>
      <c r="C40" s="269"/>
      <c r="D40" s="269"/>
      <c r="E40" s="269"/>
      <c r="F40" s="5" t="s">
        <v>21</v>
      </c>
      <c r="G40" s="8">
        <f>G31+G32+G39</f>
        <v>0</v>
      </c>
      <c r="H40" s="9">
        <f>H31+H32+H39</f>
        <v>0</v>
      </c>
      <c r="I40" s="9">
        <f>I31+I32+I39</f>
        <v>0</v>
      </c>
      <c r="J40" s="25">
        <f>J31+J32+J39</f>
        <v>0</v>
      </c>
    </row>
    <row r="41" spans="1:10" x14ac:dyDescent="0.25">
      <c r="A41" s="295"/>
      <c r="B41" s="299"/>
      <c r="C41" s="269"/>
      <c r="D41" s="269"/>
      <c r="E41" s="269"/>
      <c r="F41" s="5" t="s">
        <v>22</v>
      </c>
      <c r="G41" s="8">
        <f>SUM(H41:J41)</f>
        <v>0</v>
      </c>
      <c r="H41" s="9"/>
      <c r="I41" s="9"/>
      <c r="J41" s="25"/>
    </row>
    <row r="42" spans="1:10" x14ac:dyDescent="0.25">
      <c r="A42" s="295"/>
      <c r="B42" s="299"/>
      <c r="C42" s="269" t="s">
        <v>34</v>
      </c>
      <c r="D42" s="269"/>
      <c r="E42" s="269"/>
      <c r="F42" s="2" t="s">
        <v>14</v>
      </c>
      <c r="G42" s="6">
        <f>H42+I42+J42</f>
        <v>0</v>
      </c>
      <c r="H42" s="7"/>
      <c r="I42" s="203"/>
      <c r="J42" s="24"/>
    </row>
    <row r="43" spans="1:10" x14ac:dyDescent="0.25">
      <c r="A43" s="295"/>
      <c r="B43" s="299"/>
      <c r="C43" s="269"/>
      <c r="D43" s="269"/>
      <c r="E43" s="269"/>
      <c r="F43" s="2" t="s">
        <v>15</v>
      </c>
      <c r="G43" s="6">
        <f>H43+I43+J43</f>
        <v>0</v>
      </c>
      <c r="H43" s="7"/>
      <c r="I43" s="203"/>
      <c r="J43" s="24"/>
    </row>
    <row r="44" spans="1:10" x14ac:dyDescent="0.25">
      <c r="A44" s="295"/>
      <c r="B44" s="299"/>
      <c r="C44" s="269"/>
      <c r="D44" s="269"/>
      <c r="E44" s="269"/>
      <c r="F44" s="3" t="s">
        <v>16</v>
      </c>
      <c r="G44" s="270">
        <f>H44+I44+J44</f>
        <v>0</v>
      </c>
      <c r="H44" s="274"/>
      <c r="I44" s="274"/>
      <c r="J44" s="272"/>
    </row>
    <row r="45" spans="1:10" x14ac:dyDescent="0.25">
      <c r="A45" s="295"/>
      <c r="B45" s="299"/>
      <c r="C45" s="269"/>
      <c r="D45" s="269"/>
      <c r="E45" s="269"/>
      <c r="F45" s="4" t="s">
        <v>17</v>
      </c>
      <c r="G45" s="271"/>
      <c r="H45" s="275"/>
      <c r="I45" s="275"/>
      <c r="J45" s="273"/>
    </row>
    <row r="46" spans="1:10" x14ac:dyDescent="0.25">
      <c r="A46" s="295"/>
      <c r="B46" s="299"/>
      <c r="C46" s="269"/>
      <c r="D46" s="269"/>
      <c r="E46" s="269"/>
      <c r="F46" s="3" t="s">
        <v>16</v>
      </c>
      <c r="G46" s="270">
        <f>H46+I46+J46</f>
        <v>0</v>
      </c>
      <c r="H46" s="274"/>
      <c r="I46" s="274"/>
      <c r="J46" s="272"/>
    </row>
    <row r="47" spans="1:10" ht="36" x14ac:dyDescent="0.25">
      <c r="A47" s="295"/>
      <c r="B47" s="299"/>
      <c r="C47" s="269"/>
      <c r="D47" s="269"/>
      <c r="E47" s="269"/>
      <c r="F47" s="4" t="s">
        <v>18</v>
      </c>
      <c r="G47" s="271"/>
      <c r="H47" s="275"/>
      <c r="I47" s="275"/>
      <c r="J47" s="273"/>
    </row>
    <row r="48" spans="1:10" x14ac:dyDescent="0.25">
      <c r="A48" s="295"/>
      <c r="B48" s="299"/>
      <c r="C48" s="269"/>
      <c r="D48" s="269"/>
      <c r="E48" s="269"/>
      <c r="F48" s="3" t="s">
        <v>16</v>
      </c>
      <c r="G48" s="270">
        <f>H48+I48+J48</f>
        <v>0</v>
      </c>
      <c r="H48" s="274"/>
      <c r="I48" s="274"/>
      <c r="J48" s="272"/>
    </row>
    <row r="49" spans="1:10" ht="24" x14ac:dyDescent="0.25">
      <c r="A49" s="295"/>
      <c r="B49" s="299"/>
      <c r="C49" s="269"/>
      <c r="D49" s="269"/>
      <c r="E49" s="269"/>
      <c r="F49" s="4" t="s">
        <v>19</v>
      </c>
      <c r="G49" s="271"/>
      <c r="H49" s="275"/>
      <c r="I49" s="275"/>
      <c r="J49" s="273"/>
    </row>
    <row r="50" spans="1:10" x14ac:dyDescent="0.25">
      <c r="A50" s="295"/>
      <c r="B50" s="299"/>
      <c r="C50" s="269"/>
      <c r="D50" s="269"/>
      <c r="E50" s="269"/>
      <c r="F50" s="2" t="s">
        <v>20</v>
      </c>
      <c r="G50" s="8">
        <f>G44+G46+G48</f>
        <v>0</v>
      </c>
      <c r="H50" s="9">
        <f>H44+H46+H48</f>
        <v>0</v>
      </c>
      <c r="I50" s="9">
        <f>I44+I46+I48</f>
        <v>0</v>
      </c>
      <c r="J50" s="25">
        <f>J44+J46+J48</f>
        <v>0</v>
      </c>
    </row>
    <row r="51" spans="1:10" x14ac:dyDescent="0.25">
      <c r="A51" s="295"/>
      <c r="B51" s="299"/>
      <c r="C51" s="269"/>
      <c r="D51" s="269"/>
      <c r="E51" s="269"/>
      <c r="F51" s="5" t="s">
        <v>21</v>
      </c>
      <c r="G51" s="8">
        <f>G42+G43+G50</f>
        <v>0</v>
      </c>
      <c r="H51" s="9">
        <f>H42+H43+H50</f>
        <v>0</v>
      </c>
      <c r="I51" s="9">
        <f>I42+I43+I50</f>
        <v>0</v>
      </c>
      <c r="J51" s="25">
        <f>J42+J43+J50</f>
        <v>0</v>
      </c>
    </row>
    <row r="52" spans="1:10" x14ac:dyDescent="0.25">
      <c r="A52" s="295"/>
      <c r="B52" s="299"/>
      <c r="C52" s="269"/>
      <c r="D52" s="269"/>
      <c r="E52" s="269"/>
      <c r="F52" s="5" t="s">
        <v>22</v>
      </c>
      <c r="G52" s="8">
        <f>SUM(H52:J52)</f>
        <v>0</v>
      </c>
      <c r="H52" s="9"/>
      <c r="I52" s="9"/>
      <c r="J52" s="25"/>
    </row>
    <row r="53" spans="1:10" x14ac:dyDescent="0.25">
      <c r="A53" s="295"/>
      <c r="B53" s="299"/>
      <c r="C53" s="269" t="s">
        <v>29</v>
      </c>
      <c r="D53" s="269"/>
      <c r="E53" s="269"/>
      <c r="F53" s="2" t="s">
        <v>14</v>
      </c>
      <c r="G53" s="6">
        <f>H53+I53+J53</f>
        <v>0</v>
      </c>
      <c r="H53" s="7"/>
      <c r="I53" s="203"/>
      <c r="J53" s="24"/>
    </row>
    <row r="54" spans="1:10" x14ac:dyDescent="0.25">
      <c r="A54" s="295"/>
      <c r="B54" s="299"/>
      <c r="C54" s="269"/>
      <c r="D54" s="269"/>
      <c r="E54" s="269"/>
      <c r="F54" s="2" t="s">
        <v>15</v>
      </c>
      <c r="G54" s="6">
        <f>H54+I54+J54</f>
        <v>0</v>
      </c>
      <c r="H54" s="7"/>
      <c r="I54" s="203"/>
      <c r="J54" s="24"/>
    </row>
    <row r="55" spans="1:10" x14ac:dyDescent="0.25">
      <c r="A55" s="295"/>
      <c r="B55" s="299"/>
      <c r="C55" s="269"/>
      <c r="D55" s="269"/>
      <c r="E55" s="269"/>
      <c r="F55" s="3" t="s">
        <v>16</v>
      </c>
      <c r="G55" s="270">
        <f>H55+I55+J55</f>
        <v>0</v>
      </c>
      <c r="H55" s="247"/>
      <c r="I55" s="247"/>
      <c r="J55" s="272"/>
    </row>
    <row r="56" spans="1:10" x14ac:dyDescent="0.25">
      <c r="A56" s="295"/>
      <c r="B56" s="299"/>
      <c r="C56" s="269"/>
      <c r="D56" s="269"/>
      <c r="E56" s="269"/>
      <c r="F56" s="4" t="s">
        <v>17</v>
      </c>
      <c r="G56" s="271"/>
      <c r="H56" s="248"/>
      <c r="I56" s="248"/>
      <c r="J56" s="273"/>
    </row>
    <row r="57" spans="1:10" x14ac:dyDescent="0.25">
      <c r="A57" s="295"/>
      <c r="B57" s="299"/>
      <c r="C57" s="269"/>
      <c r="D57" s="269"/>
      <c r="E57" s="269"/>
      <c r="F57" s="3" t="s">
        <v>16</v>
      </c>
      <c r="G57" s="270">
        <f>H57+I57+J57</f>
        <v>0</v>
      </c>
      <c r="H57" s="247"/>
      <c r="I57" s="247"/>
      <c r="J57" s="272"/>
    </row>
    <row r="58" spans="1:10" ht="36" x14ac:dyDescent="0.25">
      <c r="A58" s="295"/>
      <c r="B58" s="299"/>
      <c r="C58" s="269"/>
      <c r="D58" s="269"/>
      <c r="E58" s="269"/>
      <c r="F58" s="4" t="s">
        <v>18</v>
      </c>
      <c r="G58" s="271"/>
      <c r="H58" s="248"/>
      <c r="I58" s="248"/>
      <c r="J58" s="273"/>
    </row>
    <row r="59" spans="1:10" x14ac:dyDescent="0.25">
      <c r="A59" s="295"/>
      <c r="B59" s="299"/>
      <c r="C59" s="269"/>
      <c r="D59" s="269"/>
      <c r="E59" s="269"/>
      <c r="F59" s="3" t="s">
        <v>16</v>
      </c>
      <c r="G59" s="270">
        <f>H59+I59+J59</f>
        <v>0</v>
      </c>
      <c r="H59" s="247"/>
      <c r="I59" s="247"/>
      <c r="J59" s="272"/>
    </row>
    <row r="60" spans="1:10" ht="24" x14ac:dyDescent="0.25">
      <c r="A60" s="295"/>
      <c r="B60" s="299"/>
      <c r="C60" s="269"/>
      <c r="D60" s="269"/>
      <c r="E60" s="269"/>
      <c r="F60" s="4" t="s">
        <v>19</v>
      </c>
      <c r="G60" s="271"/>
      <c r="H60" s="248"/>
      <c r="I60" s="248"/>
      <c r="J60" s="273"/>
    </row>
    <row r="61" spans="1:10" x14ac:dyDescent="0.25">
      <c r="A61" s="295"/>
      <c r="B61" s="299"/>
      <c r="C61" s="269"/>
      <c r="D61" s="269"/>
      <c r="E61" s="269"/>
      <c r="F61" s="2" t="s">
        <v>20</v>
      </c>
      <c r="G61" s="8">
        <f>G55+G57+G59</f>
        <v>0</v>
      </c>
      <c r="H61" s="9">
        <f>H55+H57+H59</f>
        <v>0</v>
      </c>
      <c r="I61" s="9">
        <f>I55+I57+I59</f>
        <v>0</v>
      </c>
      <c r="J61" s="25">
        <f>J55+J57+J59</f>
        <v>0</v>
      </c>
    </row>
    <row r="62" spans="1:10" x14ac:dyDescent="0.25">
      <c r="A62" s="295"/>
      <c r="B62" s="299"/>
      <c r="C62" s="269"/>
      <c r="D62" s="269"/>
      <c r="E62" s="269"/>
      <c r="F62" s="5" t="s">
        <v>21</v>
      </c>
      <c r="G62" s="8">
        <f>G53+G54+G61</f>
        <v>0</v>
      </c>
      <c r="H62" s="9">
        <f>H53+H54+H61</f>
        <v>0</v>
      </c>
      <c r="I62" s="9">
        <f>I53+I54+I61</f>
        <v>0</v>
      </c>
      <c r="J62" s="25">
        <f>J53+J54+J61</f>
        <v>0</v>
      </c>
    </row>
    <row r="63" spans="1:10" x14ac:dyDescent="0.25">
      <c r="A63" s="295"/>
      <c r="B63" s="299"/>
      <c r="C63" s="269"/>
      <c r="D63" s="269"/>
      <c r="E63" s="269"/>
      <c r="F63" s="5" t="s">
        <v>22</v>
      </c>
      <c r="G63" s="8">
        <f>SUM(H63:J63)</f>
        <v>0</v>
      </c>
      <c r="H63" s="9"/>
      <c r="I63" s="9"/>
      <c r="J63" s="25"/>
    </row>
    <row r="64" spans="1:10" x14ac:dyDescent="0.25">
      <c r="A64" s="295"/>
      <c r="B64" s="299"/>
      <c r="C64" s="269" t="s">
        <v>30</v>
      </c>
      <c r="D64" s="269"/>
      <c r="E64" s="269"/>
      <c r="F64" s="2" t="s">
        <v>14</v>
      </c>
      <c r="G64" s="6">
        <f>H64+I64+J64</f>
        <v>0</v>
      </c>
      <c r="H64" s="7"/>
      <c r="I64" s="203"/>
      <c r="J64" s="24"/>
    </row>
    <row r="65" spans="1:10" x14ac:dyDescent="0.25">
      <c r="A65" s="295"/>
      <c r="B65" s="299"/>
      <c r="C65" s="269"/>
      <c r="D65" s="269"/>
      <c r="E65" s="269"/>
      <c r="F65" s="2" t="s">
        <v>15</v>
      </c>
      <c r="G65" s="6">
        <f>H65+I65+J65</f>
        <v>0</v>
      </c>
      <c r="H65" s="7"/>
      <c r="I65" s="203"/>
      <c r="J65" s="24"/>
    </row>
    <row r="66" spans="1:10" x14ac:dyDescent="0.25">
      <c r="A66" s="295"/>
      <c r="B66" s="299"/>
      <c r="C66" s="269"/>
      <c r="D66" s="269"/>
      <c r="E66" s="269"/>
      <c r="F66" s="3" t="s">
        <v>16</v>
      </c>
      <c r="G66" s="270">
        <f>H66+I66+J66</f>
        <v>0</v>
      </c>
      <c r="H66" s="274"/>
      <c r="I66" s="274"/>
      <c r="J66" s="272"/>
    </row>
    <row r="67" spans="1:10" x14ac:dyDescent="0.25">
      <c r="A67" s="295"/>
      <c r="B67" s="299"/>
      <c r="C67" s="269"/>
      <c r="D67" s="269"/>
      <c r="E67" s="269"/>
      <c r="F67" s="4" t="s">
        <v>17</v>
      </c>
      <c r="G67" s="271"/>
      <c r="H67" s="275"/>
      <c r="I67" s="275"/>
      <c r="J67" s="273"/>
    </row>
    <row r="68" spans="1:10" x14ac:dyDescent="0.25">
      <c r="A68" s="295"/>
      <c r="B68" s="299"/>
      <c r="C68" s="269"/>
      <c r="D68" s="269"/>
      <c r="E68" s="269"/>
      <c r="F68" s="3" t="s">
        <v>16</v>
      </c>
      <c r="G68" s="270">
        <f>H68+I68+J68</f>
        <v>0</v>
      </c>
      <c r="H68" s="274"/>
      <c r="I68" s="274"/>
      <c r="J68" s="272"/>
    </row>
    <row r="69" spans="1:10" ht="36" x14ac:dyDescent="0.25">
      <c r="A69" s="295"/>
      <c r="B69" s="299"/>
      <c r="C69" s="269"/>
      <c r="D69" s="269"/>
      <c r="E69" s="269"/>
      <c r="F69" s="4" t="s">
        <v>18</v>
      </c>
      <c r="G69" s="271"/>
      <c r="H69" s="275"/>
      <c r="I69" s="275"/>
      <c r="J69" s="273"/>
    </row>
    <row r="70" spans="1:10" x14ac:dyDescent="0.25">
      <c r="A70" s="295"/>
      <c r="B70" s="299"/>
      <c r="C70" s="269"/>
      <c r="D70" s="269"/>
      <c r="E70" s="269"/>
      <c r="F70" s="3" t="s">
        <v>16</v>
      </c>
      <c r="G70" s="270">
        <f>H70+I70+J70</f>
        <v>0</v>
      </c>
      <c r="H70" s="274"/>
      <c r="I70" s="274"/>
      <c r="J70" s="272"/>
    </row>
    <row r="71" spans="1:10" ht="24" x14ac:dyDescent="0.25">
      <c r="A71" s="295"/>
      <c r="B71" s="299"/>
      <c r="C71" s="269"/>
      <c r="D71" s="269"/>
      <c r="E71" s="269"/>
      <c r="F71" s="4" t="s">
        <v>19</v>
      </c>
      <c r="G71" s="271"/>
      <c r="H71" s="275"/>
      <c r="I71" s="275"/>
      <c r="J71" s="273"/>
    </row>
    <row r="72" spans="1:10" x14ac:dyDescent="0.25">
      <c r="A72" s="295"/>
      <c r="B72" s="299"/>
      <c r="C72" s="269"/>
      <c r="D72" s="269"/>
      <c r="E72" s="269"/>
      <c r="F72" s="2" t="s">
        <v>20</v>
      </c>
      <c r="G72" s="8">
        <f>G66+G68+G70</f>
        <v>0</v>
      </c>
      <c r="H72" s="9">
        <f>H66+H68+H70</f>
        <v>0</v>
      </c>
      <c r="I72" s="9">
        <f>I66+I68+I70</f>
        <v>0</v>
      </c>
      <c r="J72" s="25">
        <f>J66+J68+J70</f>
        <v>0</v>
      </c>
    </row>
    <row r="73" spans="1:10" x14ac:dyDescent="0.25">
      <c r="A73" s="295"/>
      <c r="B73" s="299"/>
      <c r="C73" s="269"/>
      <c r="D73" s="269"/>
      <c r="E73" s="269"/>
      <c r="F73" s="5" t="s">
        <v>21</v>
      </c>
      <c r="G73" s="8">
        <f>G64+G65+G72</f>
        <v>0</v>
      </c>
      <c r="H73" s="9">
        <f>H64+H65+H72</f>
        <v>0</v>
      </c>
      <c r="I73" s="9">
        <f>I64+I65+I72</f>
        <v>0</v>
      </c>
      <c r="J73" s="25">
        <f>J64+J65+J72</f>
        <v>0</v>
      </c>
    </row>
    <row r="74" spans="1:10" x14ac:dyDescent="0.25">
      <c r="A74" s="295"/>
      <c r="B74" s="299"/>
      <c r="C74" s="269"/>
      <c r="D74" s="269"/>
      <c r="E74" s="269"/>
      <c r="F74" s="5" t="s">
        <v>22</v>
      </c>
      <c r="G74" s="8">
        <f>SUM(H74:J74)</f>
        <v>0</v>
      </c>
      <c r="H74" s="9"/>
      <c r="I74" s="9"/>
      <c r="J74" s="25"/>
    </row>
    <row r="75" spans="1:10" x14ac:dyDescent="0.25">
      <c r="A75" s="295"/>
      <c r="B75" s="299"/>
      <c r="C75" s="269" t="s">
        <v>31</v>
      </c>
      <c r="D75" s="269"/>
      <c r="E75" s="269"/>
      <c r="F75" s="2" t="s">
        <v>14</v>
      </c>
      <c r="G75" s="6">
        <f>H75+I75+J75</f>
        <v>0</v>
      </c>
      <c r="H75" s="7"/>
      <c r="I75" s="203"/>
      <c r="J75" s="24"/>
    </row>
    <row r="76" spans="1:10" x14ac:dyDescent="0.25">
      <c r="A76" s="295"/>
      <c r="B76" s="299"/>
      <c r="C76" s="269"/>
      <c r="D76" s="269"/>
      <c r="E76" s="269"/>
      <c r="F76" s="2" t="s">
        <v>15</v>
      </c>
      <c r="G76" s="6">
        <f>H76+I76+J76</f>
        <v>0</v>
      </c>
      <c r="H76" s="7"/>
      <c r="I76" s="203"/>
      <c r="J76" s="24"/>
    </row>
    <row r="77" spans="1:10" x14ac:dyDescent="0.25">
      <c r="A77" s="295"/>
      <c r="B77" s="299"/>
      <c r="C77" s="269"/>
      <c r="D77" s="269"/>
      <c r="E77" s="269"/>
      <c r="F77" s="3" t="s">
        <v>16</v>
      </c>
      <c r="G77" s="270">
        <f>H77+I77+J77</f>
        <v>0</v>
      </c>
      <c r="H77" s="247"/>
      <c r="I77" s="247"/>
      <c r="J77" s="272"/>
    </row>
    <row r="78" spans="1:10" x14ac:dyDescent="0.25">
      <c r="A78" s="295"/>
      <c r="B78" s="299"/>
      <c r="C78" s="269"/>
      <c r="D78" s="269"/>
      <c r="E78" s="269"/>
      <c r="F78" s="4" t="s">
        <v>17</v>
      </c>
      <c r="G78" s="271"/>
      <c r="H78" s="248"/>
      <c r="I78" s="248"/>
      <c r="J78" s="273"/>
    </row>
    <row r="79" spans="1:10" x14ac:dyDescent="0.25">
      <c r="A79" s="295"/>
      <c r="B79" s="299"/>
      <c r="C79" s="269"/>
      <c r="D79" s="269"/>
      <c r="E79" s="269"/>
      <c r="F79" s="3" t="s">
        <v>16</v>
      </c>
      <c r="G79" s="270">
        <f>H79+I79+J79</f>
        <v>0</v>
      </c>
      <c r="H79" s="247"/>
      <c r="I79" s="247"/>
      <c r="J79" s="272"/>
    </row>
    <row r="80" spans="1:10" ht="36" x14ac:dyDescent="0.25">
      <c r="A80" s="295"/>
      <c r="B80" s="299"/>
      <c r="C80" s="269"/>
      <c r="D80" s="269"/>
      <c r="E80" s="269"/>
      <c r="F80" s="4" t="s">
        <v>18</v>
      </c>
      <c r="G80" s="271"/>
      <c r="H80" s="248"/>
      <c r="I80" s="248"/>
      <c r="J80" s="273"/>
    </row>
    <row r="81" spans="1:10" x14ac:dyDescent="0.25">
      <c r="A81" s="295"/>
      <c r="B81" s="299"/>
      <c r="C81" s="269"/>
      <c r="D81" s="269"/>
      <c r="E81" s="269"/>
      <c r="F81" s="3" t="s">
        <v>16</v>
      </c>
      <c r="G81" s="270">
        <f>H81+I81+J81</f>
        <v>0</v>
      </c>
      <c r="H81" s="247"/>
      <c r="I81" s="247"/>
      <c r="J81" s="272"/>
    </row>
    <row r="82" spans="1:10" ht="24" x14ac:dyDescent="0.25">
      <c r="A82" s="295"/>
      <c r="B82" s="299"/>
      <c r="C82" s="269"/>
      <c r="D82" s="269"/>
      <c r="E82" s="269"/>
      <c r="F82" s="4" t="s">
        <v>19</v>
      </c>
      <c r="G82" s="271"/>
      <c r="H82" s="248"/>
      <c r="I82" s="248"/>
      <c r="J82" s="273"/>
    </row>
    <row r="83" spans="1:10" x14ac:dyDescent="0.25">
      <c r="A83" s="295"/>
      <c r="B83" s="299"/>
      <c r="C83" s="269"/>
      <c r="D83" s="269"/>
      <c r="E83" s="269"/>
      <c r="F83" s="2" t="s">
        <v>20</v>
      </c>
      <c r="G83" s="8">
        <f>G77+G79+G81</f>
        <v>0</v>
      </c>
      <c r="H83" s="9">
        <f>H77+H79+H81</f>
        <v>0</v>
      </c>
      <c r="I83" s="9">
        <f>I77+I79+I81</f>
        <v>0</v>
      </c>
      <c r="J83" s="25">
        <f>J77+J79+J81</f>
        <v>0</v>
      </c>
    </row>
    <row r="84" spans="1:10" x14ac:dyDescent="0.25">
      <c r="A84" s="295"/>
      <c r="B84" s="299"/>
      <c r="C84" s="269"/>
      <c r="D84" s="269"/>
      <c r="E84" s="269"/>
      <c r="F84" s="5" t="s">
        <v>21</v>
      </c>
      <c r="G84" s="8">
        <f>G75+G76+G83</f>
        <v>0</v>
      </c>
      <c r="H84" s="9">
        <f>H75+H76+H83</f>
        <v>0</v>
      </c>
      <c r="I84" s="9">
        <f>I75+I76+I83</f>
        <v>0</v>
      </c>
      <c r="J84" s="25">
        <f>J75+J76+J83</f>
        <v>0</v>
      </c>
    </row>
    <row r="85" spans="1:10" x14ac:dyDescent="0.25">
      <c r="A85" s="295"/>
      <c r="B85" s="299"/>
      <c r="C85" s="269"/>
      <c r="D85" s="269"/>
      <c r="E85" s="269"/>
      <c r="F85" s="5" t="s">
        <v>22</v>
      </c>
      <c r="G85" s="8">
        <f>SUM(H85:J85)</f>
        <v>0</v>
      </c>
      <c r="H85" s="9"/>
      <c r="I85" s="9"/>
      <c r="J85" s="25"/>
    </row>
    <row r="86" spans="1:10" x14ac:dyDescent="0.25">
      <c r="A86" s="295"/>
      <c r="B86" s="299"/>
      <c r="C86" s="269" t="s">
        <v>32</v>
      </c>
      <c r="D86" s="269"/>
      <c r="E86" s="269"/>
      <c r="F86" s="2" t="s">
        <v>14</v>
      </c>
      <c r="G86" s="6">
        <f>H86+I86+J86</f>
        <v>0</v>
      </c>
      <c r="H86" s="7"/>
      <c r="I86" s="203"/>
      <c r="J86" s="24"/>
    </row>
    <row r="87" spans="1:10" x14ac:dyDescent="0.25">
      <c r="A87" s="295"/>
      <c r="B87" s="299"/>
      <c r="C87" s="269"/>
      <c r="D87" s="269"/>
      <c r="E87" s="269"/>
      <c r="F87" s="2" t="s">
        <v>15</v>
      </c>
      <c r="G87" s="6">
        <f>H87+I87+J87</f>
        <v>0</v>
      </c>
      <c r="H87" s="7"/>
      <c r="I87" s="203"/>
      <c r="J87" s="24"/>
    </row>
    <row r="88" spans="1:10" x14ac:dyDescent="0.25">
      <c r="A88" s="295"/>
      <c r="B88" s="299"/>
      <c r="C88" s="269"/>
      <c r="D88" s="269"/>
      <c r="E88" s="269"/>
      <c r="F88" s="3" t="s">
        <v>16</v>
      </c>
      <c r="G88" s="270">
        <f>H88+I88+J88</f>
        <v>0</v>
      </c>
      <c r="H88" s="274"/>
      <c r="I88" s="274"/>
      <c r="J88" s="272"/>
    </row>
    <row r="89" spans="1:10" x14ac:dyDescent="0.25">
      <c r="A89" s="295"/>
      <c r="B89" s="299"/>
      <c r="C89" s="269"/>
      <c r="D89" s="269"/>
      <c r="E89" s="269"/>
      <c r="F89" s="4" t="s">
        <v>17</v>
      </c>
      <c r="G89" s="271"/>
      <c r="H89" s="275"/>
      <c r="I89" s="275"/>
      <c r="J89" s="273"/>
    </row>
    <row r="90" spans="1:10" x14ac:dyDescent="0.25">
      <c r="A90" s="295"/>
      <c r="B90" s="299"/>
      <c r="C90" s="269"/>
      <c r="D90" s="269"/>
      <c r="E90" s="269"/>
      <c r="F90" s="3" t="s">
        <v>16</v>
      </c>
      <c r="G90" s="270">
        <f>H90+I90+J90</f>
        <v>0</v>
      </c>
      <c r="H90" s="274"/>
      <c r="I90" s="274"/>
      <c r="J90" s="272"/>
    </row>
    <row r="91" spans="1:10" ht="36" x14ac:dyDescent="0.25">
      <c r="A91" s="295"/>
      <c r="B91" s="299"/>
      <c r="C91" s="269"/>
      <c r="D91" s="269"/>
      <c r="E91" s="269"/>
      <c r="F91" s="4" t="s">
        <v>18</v>
      </c>
      <c r="G91" s="271"/>
      <c r="H91" s="275"/>
      <c r="I91" s="275"/>
      <c r="J91" s="273"/>
    </row>
    <row r="92" spans="1:10" x14ac:dyDescent="0.25">
      <c r="A92" s="295"/>
      <c r="B92" s="299"/>
      <c r="C92" s="269"/>
      <c r="D92" s="269"/>
      <c r="E92" s="269"/>
      <c r="F92" s="3" t="s">
        <v>16</v>
      </c>
      <c r="G92" s="270">
        <f>H92+I92+J92</f>
        <v>0</v>
      </c>
      <c r="H92" s="274"/>
      <c r="I92" s="274"/>
      <c r="J92" s="272"/>
    </row>
    <row r="93" spans="1:10" ht="24" x14ac:dyDescent="0.25">
      <c r="A93" s="295"/>
      <c r="B93" s="299"/>
      <c r="C93" s="269"/>
      <c r="D93" s="269"/>
      <c r="E93" s="269"/>
      <c r="F93" s="4" t="s">
        <v>19</v>
      </c>
      <c r="G93" s="271"/>
      <c r="H93" s="275"/>
      <c r="I93" s="275"/>
      <c r="J93" s="273"/>
    </row>
    <row r="94" spans="1:10" x14ac:dyDescent="0.25">
      <c r="A94" s="295"/>
      <c r="B94" s="299"/>
      <c r="C94" s="269"/>
      <c r="D94" s="269"/>
      <c r="E94" s="269"/>
      <c r="F94" s="2" t="s">
        <v>20</v>
      </c>
      <c r="G94" s="8">
        <f>G88+G90+G92</f>
        <v>0</v>
      </c>
      <c r="H94" s="9">
        <f>H88+H90+H92</f>
        <v>0</v>
      </c>
      <c r="I94" s="9">
        <f>I88+I90+I92</f>
        <v>0</v>
      </c>
      <c r="J94" s="25">
        <f>J88+J90+J92</f>
        <v>0</v>
      </c>
    </row>
    <row r="95" spans="1:10" x14ac:dyDescent="0.25">
      <c r="A95" s="295"/>
      <c r="B95" s="299"/>
      <c r="C95" s="269"/>
      <c r="D95" s="269"/>
      <c r="E95" s="269"/>
      <c r="F95" s="5" t="s">
        <v>21</v>
      </c>
      <c r="G95" s="8">
        <f>G86+G87+G94</f>
        <v>0</v>
      </c>
      <c r="H95" s="9">
        <f>H86+H87+H94</f>
        <v>0</v>
      </c>
      <c r="I95" s="9">
        <f>I86+I87+I94</f>
        <v>0</v>
      </c>
      <c r="J95" s="25">
        <f>J86+J87+J94</f>
        <v>0</v>
      </c>
    </row>
    <row r="96" spans="1:10" x14ac:dyDescent="0.25">
      <c r="A96" s="295"/>
      <c r="B96" s="300"/>
      <c r="C96" s="269"/>
      <c r="D96" s="269"/>
      <c r="E96" s="269"/>
      <c r="F96" s="5" t="s">
        <v>22</v>
      </c>
      <c r="G96" s="8">
        <f>SUM(H96:J96)</f>
        <v>0</v>
      </c>
      <c r="H96" s="9"/>
      <c r="I96" s="9"/>
      <c r="J96" s="25"/>
    </row>
    <row r="97" spans="1:10" x14ac:dyDescent="0.25">
      <c r="A97" s="295"/>
      <c r="B97" s="308" t="s">
        <v>33</v>
      </c>
      <c r="C97" s="309"/>
      <c r="D97" s="309"/>
      <c r="E97" s="309"/>
      <c r="F97" s="310"/>
      <c r="G97" s="10">
        <f>G18+G19+G29+G30+G40+G41+G51+G52+G62+G63+G73+G74+G84+G85+G95+G96</f>
        <v>0</v>
      </c>
      <c r="H97" s="10">
        <f t="shared" ref="H97:J97" si="0">H18+H19+H29+H30+H40+H41+H51+H52+H62+H63+H73+H74+H84+H85+H95+H96</f>
        <v>0</v>
      </c>
      <c r="I97" s="10">
        <f t="shared" si="0"/>
        <v>0</v>
      </c>
      <c r="J97" s="34">
        <f t="shared" si="0"/>
        <v>0</v>
      </c>
    </row>
    <row r="98" spans="1:10" x14ac:dyDescent="0.25">
      <c r="A98" s="295"/>
      <c r="B98" s="311" t="s">
        <v>42</v>
      </c>
      <c r="C98" s="269" t="s">
        <v>36</v>
      </c>
      <c r="D98" s="269"/>
      <c r="E98" s="269"/>
      <c r="F98" s="2" t="s">
        <v>14</v>
      </c>
      <c r="G98" s="6">
        <f>H98+I98+J98</f>
        <v>0</v>
      </c>
      <c r="H98" s="7"/>
      <c r="I98" s="203"/>
      <c r="J98" s="24"/>
    </row>
    <row r="99" spans="1:10" x14ac:dyDescent="0.25">
      <c r="A99" s="295"/>
      <c r="B99" s="299"/>
      <c r="C99" s="269"/>
      <c r="D99" s="269"/>
      <c r="E99" s="269"/>
      <c r="F99" s="2" t="s">
        <v>15</v>
      </c>
      <c r="G99" s="6">
        <f>H99+I99+J99</f>
        <v>0</v>
      </c>
      <c r="H99" s="7"/>
      <c r="I99" s="203"/>
      <c r="J99" s="24"/>
    </row>
    <row r="100" spans="1:10" x14ac:dyDescent="0.25">
      <c r="A100" s="295"/>
      <c r="B100" s="299"/>
      <c r="C100" s="269"/>
      <c r="D100" s="269"/>
      <c r="E100" s="269"/>
      <c r="F100" s="3" t="s">
        <v>16</v>
      </c>
      <c r="G100" s="270">
        <f>H100+I100+J100</f>
        <v>0</v>
      </c>
      <c r="H100" s="247"/>
      <c r="I100" s="247"/>
      <c r="J100" s="272"/>
    </row>
    <row r="101" spans="1:10" x14ac:dyDescent="0.25">
      <c r="A101" s="295"/>
      <c r="B101" s="299"/>
      <c r="C101" s="269"/>
      <c r="D101" s="269"/>
      <c r="E101" s="269"/>
      <c r="F101" s="4" t="s">
        <v>17</v>
      </c>
      <c r="G101" s="271"/>
      <c r="H101" s="248"/>
      <c r="I101" s="248"/>
      <c r="J101" s="273"/>
    </row>
    <row r="102" spans="1:10" x14ac:dyDescent="0.25">
      <c r="A102" s="295"/>
      <c r="B102" s="299"/>
      <c r="C102" s="269"/>
      <c r="D102" s="269"/>
      <c r="E102" s="269"/>
      <c r="F102" s="3" t="s">
        <v>16</v>
      </c>
      <c r="G102" s="270">
        <f>H102+I102+J102</f>
        <v>0</v>
      </c>
      <c r="H102" s="247"/>
      <c r="I102" s="247"/>
      <c r="J102" s="272"/>
    </row>
    <row r="103" spans="1:10" ht="36" x14ac:dyDescent="0.25">
      <c r="A103" s="295"/>
      <c r="B103" s="299"/>
      <c r="C103" s="269"/>
      <c r="D103" s="269"/>
      <c r="E103" s="269"/>
      <c r="F103" s="4" t="s">
        <v>18</v>
      </c>
      <c r="G103" s="271"/>
      <c r="H103" s="248"/>
      <c r="I103" s="248"/>
      <c r="J103" s="273"/>
    </row>
    <row r="104" spans="1:10" x14ac:dyDescent="0.25">
      <c r="A104" s="295"/>
      <c r="B104" s="299"/>
      <c r="C104" s="269"/>
      <c r="D104" s="269"/>
      <c r="E104" s="269"/>
      <c r="F104" s="3" t="s">
        <v>16</v>
      </c>
      <c r="G104" s="270">
        <f>H104+I104+J104</f>
        <v>0</v>
      </c>
      <c r="H104" s="247"/>
      <c r="I104" s="247"/>
      <c r="J104" s="272"/>
    </row>
    <row r="105" spans="1:10" ht="24" x14ac:dyDescent="0.25">
      <c r="A105" s="295"/>
      <c r="B105" s="299"/>
      <c r="C105" s="269"/>
      <c r="D105" s="269"/>
      <c r="E105" s="269"/>
      <c r="F105" s="4" t="s">
        <v>19</v>
      </c>
      <c r="G105" s="271"/>
      <c r="H105" s="248"/>
      <c r="I105" s="248"/>
      <c r="J105" s="273"/>
    </row>
    <row r="106" spans="1:10" x14ac:dyDescent="0.25">
      <c r="A106" s="295"/>
      <c r="B106" s="299"/>
      <c r="C106" s="269"/>
      <c r="D106" s="269"/>
      <c r="E106" s="269"/>
      <c r="F106" s="2" t="s">
        <v>20</v>
      </c>
      <c r="G106" s="8">
        <f>G100+G102+G104</f>
        <v>0</v>
      </c>
      <c r="H106" s="9">
        <f>H100+H102+H104</f>
        <v>0</v>
      </c>
      <c r="I106" s="9">
        <f>I100+I102+I104</f>
        <v>0</v>
      </c>
      <c r="J106" s="25">
        <f>J100+J102+J104</f>
        <v>0</v>
      </c>
    </row>
    <row r="107" spans="1:10" x14ac:dyDescent="0.25">
      <c r="A107" s="295"/>
      <c r="B107" s="299"/>
      <c r="C107" s="269"/>
      <c r="D107" s="269"/>
      <c r="E107" s="269"/>
      <c r="F107" s="5" t="s">
        <v>21</v>
      </c>
      <c r="G107" s="8">
        <f>G98+G99+G106</f>
        <v>0</v>
      </c>
      <c r="H107" s="9">
        <f>H98+H99+H106</f>
        <v>0</v>
      </c>
      <c r="I107" s="9">
        <f>I98+I99+I106</f>
        <v>0</v>
      </c>
      <c r="J107" s="25">
        <f>J98+J99+J106</f>
        <v>0</v>
      </c>
    </row>
    <row r="108" spans="1:10" x14ac:dyDescent="0.25">
      <c r="A108" s="295"/>
      <c r="B108" s="299"/>
      <c r="C108" s="269"/>
      <c r="D108" s="269"/>
      <c r="E108" s="269"/>
      <c r="F108" s="5" t="s">
        <v>22</v>
      </c>
      <c r="G108" s="8">
        <f>SUM(H108:J108)</f>
        <v>0</v>
      </c>
      <c r="H108" s="9"/>
      <c r="I108" s="9"/>
      <c r="J108" s="25"/>
    </row>
    <row r="109" spans="1:10" x14ac:dyDescent="0.25">
      <c r="A109" s="295"/>
      <c r="B109" s="299"/>
      <c r="C109" s="269" t="s">
        <v>37</v>
      </c>
      <c r="D109" s="269"/>
      <c r="E109" s="269"/>
      <c r="F109" s="2" t="s">
        <v>14</v>
      </c>
      <c r="G109" s="6">
        <f>H109+I109+J109</f>
        <v>0</v>
      </c>
      <c r="H109" s="7"/>
      <c r="I109" s="203"/>
      <c r="J109" s="24"/>
    </row>
    <row r="110" spans="1:10" x14ac:dyDescent="0.25">
      <c r="A110" s="295"/>
      <c r="B110" s="299"/>
      <c r="C110" s="269"/>
      <c r="D110" s="269"/>
      <c r="E110" s="269"/>
      <c r="F110" s="2" t="s">
        <v>15</v>
      </c>
      <c r="G110" s="6">
        <f>H110+I110+J110</f>
        <v>0</v>
      </c>
      <c r="H110" s="7"/>
      <c r="I110" s="203"/>
      <c r="J110" s="24"/>
    </row>
    <row r="111" spans="1:10" x14ac:dyDescent="0.25">
      <c r="A111" s="295"/>
      <c r="B111" s="299"/>
      <c r="C111" s="269"/>
      <c r="D111" s="269"/>
      <c r="E111" s="269"/>
      <c r="F111" s="3" t="s">
        <v>16</v>
      </c>
      <c r="G111" s="270">
        <f>H111+I111+J111</f>
        <v>0</v>
      </c>
      <c r="H111" s="274"/>
      <c r="I111" s="274"/>
      <c r="J111" s="272"/>
    </row>
    <row r="112" spans="1:10" x14ac:dyDescent="0.25">
      <c r="A112" s="295"/>
      <c r="B112" s="299"/>
      <c r="C112" s="269"/>
      <c r="D112" s="269"/>
      <c r="E112" s="269"/>
      <c r="F112" s="4" t="s">
        <v>17</v>
      </c>
      <c r="G112" s="271"/>
      <c r="H112" s="275"/>
      <c r="I112" s="275"/>
      <c r="J112" s="273"/>
    </row>
    <row r="113" spans="1:10" x14ac:dyDescent="0.25">
      <c r="A113" s="295"/>
      <c r="B113" s="299"/>
      <c r="C113" s="269"/>
      <c r="D113" s="269"/>
      <c r="E113" s="269"/>
      <c r="F113" s="3" t="s">
        <v>16</v>
      </c>
      <c r="G113" s="270">
        <f>H113+I113+J113</f>
        <v>0</v>
      </c>
      <c r="H113" s="274"/>
      <c r="I113" s="274"/>
      <c r="J113" s="272"/>
    </row>
    <row r="114" spans="1:10" ht="36" x14ac:dyDescent="0.25">
      <c r="A114" s="295"/>
      <c r="B114" s="299"/>
      <c r="C114" s="269"/>
      <c r="D114" s="269"/>
      <c r="E114" s="269"/>
      <c r="F114" s="4" t="s">
        <v>18</v>
      </c>
      <c r="G114" s="271"/>
      <c r="H114" s="275"/>
      <c r="I114" s="275"/>
      <c r="J114" s="273"/>
    </row>
    <row r="115" spans="1:10" x14ac:dyDescent="0.25">
      <c r="A115" s="295"/>
      <c r="B115" s="299"/>
      <c r="C115" s="269"/>
      <c r="D115" s="269"/>
      <c r="E115" s="269"/>
      <c r="F115" s="3" t="s">
        <v>16</v>
      </c>
      <c r="G115" s="270">
        <f>H115+I115+J115</f>
        <v>0</v>
      </c>
      <c r="H115" s="274"/>
      <c r="I115" s="274"/>
      <c r="J115" s="272"/>
    </row>
    <row r="116" spans="1:10" ht="24" x14ac:dyDescent="0.25">
      <c r="A116" s="295"/>
      <c r="B116" s="299"/>
      <c r="C116" s="269"/>
      <c r="D116" s="269"/>
      <c r="E116" s="269"/>
      <c r="F116" s="4" t="s">
        <v>19</v>
      </c>
      <c r="G116" s="271"/>
      <c r="H116" s="275"/>
      <c r="I116" s="275"/>
      <c r="J116" s="273"/>
    </row>
    <row r="117" spans="1:10" x14ac:dyDescent="0.25">
      <c r="A117" s="295"/>
      <c r="B117" s="299"/>
      <c r="C117" s="269"/>
      <c r="D117" s="269"/>
      <c r="E117" s="269"/>
      <c r="F117" s="2" t="s">
        <v>20</v>
      </c>
      <c r="G117" s="8">
        <f>G111+G113+G115</f>
        <v>0</v>
      </c>
      <c r="H117" s="9">
        <f>H111+H113+H115</f>
        <v>0</v>
      </c>
      <c r="I117" s="9">
        <f>I111+I113+I115</f>
        <v>0</v>
      </c>
      <c r="J117" s="25">
        <f>J111+J113+J115</f>
        <v>0</v>
      </c>
    </row>
    <row r="118" spans="1:10" x14ac:dyDescent="0.25">
      <c r="A118" s="295"/>
      <c r="B118" s="299"/>
      <c r="C118" s="269"/>
      <c r="D118" s="269"/>
      <c r="E118" s="269"/>
      <c r="F118" s="5" t="s">
        <v>21</v>
      </c>
      <c r="G118" s="8">
        <f>G109+G110+G117</f>
        <v>0</v>
      </c>
      <c r="H118" s="9">
        <f>H109+H110+H117</f>
        <v>0</v>
      </c>
      <c r="I118" s="9">
        <f>I109+I110+I117</f>
        <v>0</v>
      </c>
      <c r="J118" s="25">
        <f>J109+J110+J117</f>
        <v>0</v>
      </c>
    </row>
    <row r="119" spans="1:10" x14ac:dyDescent="0.25">
      <c r="A119" s="295"/>
      <c r="B119" s="299"/>
      <c r="C119" s="269"/>
      <c r="D119" s="269"/>
      <c r="E119" s="269"/>
      <c r="F119" s="5" t="s">
        <v>22</v>
      </c>
      <c r="G119" s="8">
        <f>SUM(H119:J119)</f>
        <v>0</v>
      </c>
      <c r="H119" s="9"/>
      <c r="I119" s="9"/>
      <c r="J119" s="25"/>
    </row>
    <row r="120" spans="1:10" x14ac:dyDescent="0.25">
      <c r="A120" s="295"/>
      <c r="B120" s="299"/>
      <c r="C120" s="269" t="s">
        <v>38</v>
      </c>
      <c r="D120" s="269"/>
      <c r="E120" s="269"/>
      <c r="F120" s="2" t="s">
        <v>14</v>
      </c>
      <c r="G120" s="6">
        <f>H120+I120+J120</f>
        <v>0</v>
      </c>
      <c r="H120" s="7"/>
      <c r="I120" s="203"/>
      <c r="J120" s="24"/>
    </row>
    <row r="121" spans="1:10" x14ac:dyDescent="0.25">
      <c r="A121" s="295"/>
      <c r="B121" s="299"/>
      <c r="C121" s="269"/>
      <c r="D121" s="269"/>
      <c r="E121" s="269"/>
      <c r="F121" s="2" t="s">
        <v>15</v>
      </c>
      <c r="G121" s="6">
        <f>H121+I121+J121</f>
        <v>0</v>
      </c>
      <c r="H121" s="7"/>
      <c r="I121" s="203"/>
      <c r="J121" s="24"/>
    </row>
    <row r="122" spans="1:10" x14ac:dyDescent="0.25">
      <c r="A122" s="295"/>
      <c r="B122" s="299"/>
      <c r="C122" s="269"/>
      <c r="D122" s="269"/>
      <c r="E122" s="269"/>
      <c r="F122" s="3" t="s">
        <v>16</v>
      </c>
      <c r="G122" s="270">
        <f>H122+I122+J122</f>
        <v>0</v>
      </c>
      <c r="H122" s="247"/>
      <c r="I122" s="247"/>
      <c r="J122" s="272"/>
    </row>
    <row r="123" spans="1:10" x14ac:dyDescent="0.25">
      <c r="A123" s="295"/>
      <c r="B123" s="299"/>
      <c r="C123" s="269"/>
      <c r="D123" s="269"/>
      <c r="E123" s="269"/>
      <c r="F123" s="4" t="s">
        <v>17</v>
      </c>
      <c r="G123" s="271"/>
      <c r="H123" s="248"/>
      <c r="I123" s="248"/>
      <c r="J123" s="273"/>
    </row>
    <row r="124" spans="1:10" x14ac:dyDescent="0.25">
      <c r="A124" s="295"/>
      <c r="B124" s="299"/>
      <c r="C124" s="269"/>
      <c r="D124" s="269"/>
      <c r="E124" s="269"/>
      <c r="F124" s="3" t="s">
        <v>16</v>
      </c>
      <c r="G124" s="270">
        <f>H124+I124+J124</f>
        <v>0</v>
      </c>
      <c r="H124" s="247"/>
      <c r="I124" s="247"/>
      <c r="J124" s="272"/>
    </row>
    <row r="125" spans="1:10" ht="36" x14ac:dyDescent="0.25">
      <c r="A125" s="295"/>
      <c r="B125" s="299"/>
      <c r="C125" s="269"/>
      <c r="D125" s="269"/>
      <c r="E125" s="269"/>
      <c r="F125" s="4" t="s">
        <v>18</v>
      </c>
      <c r="G125" s="271"/>
      <c r="H125" s="248"/>
      <c r="I125" s="248"/>
      <c r="J125" s="273"/>
    </row>
    <row r="126" spans="1:10" x14ac:dyDescent="0.25">
      <c r="A126" s="295"/>
      <c r="B126" s="299"/>
      <c r="C126" s="269"/>
      <c r="D126" s="269"/>
      <c r="E126" s="269"/>
      <c r="F126" s="3" t="s">
        <v>16</v>
      </c>
      <c r="G126" s="270">
        <f>H126+I126+J126</f>
        <v>0</v>
      </c>
      <c r="H126" s="247"/>
      <c r="I126" s="247"/>
      <c r="J126" s="272"/>
    </row>
    <row r="127" spans="1:10" ht="24" x14ac:dyDescent="0.25">
      <c r="A127" s="295"/>
      <c r="B127" s="299"/>
      <c r="C127" s="269"/>
      <c r="D127" s="269"/>
      <c r="E127" s="269"/>
      <c r="F127" s="4" t="s">
        <v>19</v>
      </c>
      <c r="G127" s="271"/>
      <c r="H127" s="248"/>
      <c r="I127" s="248"/>
      <c r="J127" s="273"/>
    </row>
    <row r="128" spans="1:10" x14ac:dyDescent="0.25">
      <c r="A128" s="295"/>
      <c r="B128" s="299"/>
      <c r="C128" s="269"/>
      <c r="D128" s="269"/>
      <c r="E128" s="269"/>
      <c r="F128" s="2" t="s">
        <v>20</v>
      </c>
      <c r="G128" s="8">
        <f>G122+G124+G126</f>
        <v>0</v>
      </c>
      <c r="H128" s="9">
        <f>H122+H124+H126</f>
        <v>0</v>
      </c>
      <c r="I128" s="9">
        <f>I122+I124+I126</f>
        <v>0</v>
      </c>
      <c r="J128" s="25">
        <f>J122+J124+J126</f>
        <v>0</v>
      </c>
    </row>
    <row r="129" spans="1:10" x14ac:dyDescent="0.25">
      <c r="A129" s="295"/>
      <c r="B129" s="299"/>
      <c r="C129" s="269"/>
      <c r="D129" s="269"/>
      <c r="E129" s="269"/>
      <c r="F129" s="5" t="s">
        <v>21</v>
      </c>
      <c r="G129" s="8">
        <f>G120+G121+G128</f>
        <v>0</v>
      </c>
      <c r="H129" s="9">
        <f>H120+H121+H128</f>
        <v>0</v>
      </c>
      <c r="I129" s="9">
        <f>I120+I121+I128</f>
        <v>0</v>
      </c>
      <c r="J129" s="25">
        <f>J120+J121+J128</f>
        <v>0</v>
      </c>
    </row>
    <row r="130" spans="1:10" x14ac:dyDescent="0.25">
      <c r="A130" s="295"/>
      <c r="B130" s="299"/>
      <c r="C130" s="269"/>
      <c r="D130" s="269"/>
      <c r="E130" s="269"/>
      <c r="F130" s="5" t="s">
        <v>22</v>
      </c>
      <c r="G130" s="8">
        <f>SUM(H130:J130)</f>
        <v>0</v>
      </c>
      <c r="H130" s="9"/>
      <c r="I130" s="9"/>
      <c r="J130" s="25"/>
    </row>
    <row r="131" spans="1:10" x14ac:dyDescent="0.25">
      <c r="A131" s="295"/>
      <c r="B131" s="299"/>
      <c r="C131" s="269" t="s">
        <v>39</v>
      </c>
      <c r="D131" s="269"/>
      <c r="E131" s="269"/>
      <c r="F131" s="2" t="s">
        <v>14</v>
      </c>
      <c r="G131" s="6">
        <f>H131+I131+J131</f>
        <v>0</v>
      </c>
      <c r="H131" s="7"/>
      <c r="I131" s="203"/>
      <c r="J131" s="24"/>
    </row>
    <row r="132" spans="1:10" x14ac:dyDescent="0.25">
      <c r="A132" s="295"/>
      <c r="B132" s="299"/>
      <c r="C132" s="269"/>
      <c r="D132" s="269"/>
      <c r="E132" s="269"/>
      <c r="F132" s="2" t="s">
        <v>15</v>
      </c>
      <c r="G132" s="6">
        <f>H132+I132+J132</f>
        <v>0</v>
      </c>
      <c r="H132" s="7"/>
      <c r="I132" s="203"/>
      <c r="J132" s="24"/>
    </row>
    <row r="133" spans="1:10" x14ac:dyDescent="0.25">
      <c r="A133" s="295"/>
      <c r="B133" s="299"/>
      <c r="C133" s="269"/>
      <c r="D133" s="269"/>
      <c r="E133" s="269"/>
      <c r="F133" s="3" t="s">
        <v>16</v>
      </c>
      <c r="G133" s="270">
        <f>H133+I133+J133</f>
        <v>0</v>
      </c>
      <c r="H133" s="274"/>
      <c r="I133" s="274"/>
      <c r="J133" s="272"/>
    </row>
    <row r="134" spans="1:10" x14ac:dyDescent="0.25">
      <c r="A134" s="295"/>
      <c r="B134" s="299"/>
      <c r="C134" s="269"/>
      <c r="D134" s="269"/>
      <c r="E134" s="269"/>
      <c r="F134" s="4" t="s">
        <v>17</v>
      </c>
      <c r="G134" s="271"/>
      <c r="H134" s="275"/>
      <c r="I134" s="275"/>
      <c r="J134" s="273"/>
    </row>
    <row r="135" spans="1:10" x14ac:dyDescent="0.25">
      <c r="A135" s="295"/>
      <c r="B135" s="299"/>
      <c r="C135" s="269"/>
      <c r="D135" s="269"/>
      <c r="E135" s="269"/>
      <c r="F135" s="3" t="s">
        <v>16</v>
      </c>
      <c r="G135" s="270">
        <f>H135+I135+J135</f>
        <v>0</v>
      </c>
      <c r="H135" s="274"/>
      <c r="I135" s="274"/>
      <c r="J135" s="272"/>
    </row>
    <row r="136" spans="1:10" ht="36" x14ac:dyDescent="0.25">
      <c r="A136" s="295"/>
      <c r="B136" s="299"/>
      <c r="C136" s="269"/>
      <c r="D136" s="269"/>
      <c r="E136" s="269"/>
      <c r="F136" s="4" t="s">
        <v>18</v>
      </c>
      <c r="G136" s="271"/>
      <c r="H136" s="275"/>
      <c r="I136" s="275"/>
      <c r="J136" s="273"/>
    </row>
    <row r="137" spans="1:10" x14ac:dyDescent="0.25">
      <c r="A137" s="295"/>
      <c r="B137" s="299"/>
      <c r="C137" s="269"/>
      <c r="D137" s="269"/>
      <c r="E137" s="269"/>
      <c r="F137" s="3" t="s">
        <v>16</v>
      </c>
      <c r="G137" s="270">
        <f>H137+I137+J137</f>
        <v>0</v>
      </c>
      <c r="H137" s="274"/>
      <c r="I137" s="274"/>
      <c r="J137" s="272"/>
    </row>
    <row r="138" spans="1:10" ht="24" x14ac:dyDescent="0.25">
      <c r="A138" s="295"/>
      <c r="B138" s="299"/>
      <c r="C138" s="269"/>
      <c r="D138" s="269"/>
      <c r="E138" s="269"/>
      <c r="F138" s="4" t="s">
        <v>19</v>
      </c>
      <c r="G138" s="271"/>
      <c r="H138" s="275"/>
      <c r="I138" s="275"/>
      <c r="J138" s="273"/>
    </row>
    <row r="139" spans="1:10" x14ac:dyDescent="0.25">
      <c r="A139" s="295"/>
      <c r="B139" s="299"/>
      <c r="C139" s="269"/>
      <c r="D139" s="269"/>
      <c r="E139" s="269"/>
      <c r="F139" s="2" t="s">
        <v>20</v>
      </c>
      <c r="G139" s="8">
        <f>G133+G135+G137</f>
        <v>0</v>
      </c>
      <c r="H139" s="9">
        <f>H133+H135+H137</f>
        <v>0</v>
      </c>
      <c r="I139" s="9">
        <f>I133+I135+I137</f>
        <v>0</v>
      </c>
      <c r="J139" s="25">
        <f>J133+J135+J137</f>
        <v>0</v>
      </c>
    </row>
    <row r="140" spans="1:10" x14ac:dyDescent="0.25">
      <c r="A140" s="295"/>
      <c r="B140" s="299"/>
      <c r="C140" s="269"/>
      <c r="D140" s="269"/>
      <c r="E140" s="269"/>
      <c r="F140" s="5" t="s">
        <v>21</v>
      </c>
      <c r="G140" s="8">
        <f>G131+G132+G139</f>
        <v>0</v>
      </c>
      <c r="H140" s="9">
        <f>H131+H132+H139</f>
        <v>0</v>
      </c>
      <c r="I140" s="9">
        <f>I131+I132+I139</f>
        <v>0</v>
      </c>
      <c r="J140" s="25">
        <f>J131+J132+J139</f>
        <v>0</v>
      </c>
    </row>
    <row r="141" spans="1:10" x14ac:dyDescent="0.25">
      <c r="A141" s="295"/>
      <c r="B141" s="299"/>
      <c r="C141" s="269"/>
      <c r="D141" s="269"/>
      <c r="E141" s="269"/>
      <c r="F141" s="5" t="s">
        <v>22</v>
      </c>
      <c r="G141" s="8">
        <f>SUM(H141:J141)</f>
        <v>0</v>
      </c>
      <c r="H141" s="9"/>
      <c r="I141" s="9"/>
      <c r="J141" s="25"/>
    </row>
    <row r="142" spans="1:10" x14ac:dyDescent="0.25">
      <c r="A142" s="295"/>
      <c r="B142" s="299"/>
      <c r="C142" s="269" t="s">
        <v>40</v>
      </c>
      <c r="D142" s="269"/>
      <c r="E142" s="269"/>
      <c r="F142" s="2" t="s">
        <v>14</v>
      </c>
      <c r="G142" s="6">
        <f>H142+I142+J142</f>
        <v>0</v>
      </c>
      <c r="H142" s="7"/>
      <c r="I142" s="203"/>
      <c r="J142" s="24"/>
    </row>
    <row r="143" spans="1:10" x14ac:dyDescent="0.25">
      <c r="A143" s="295"/>
      <c r="B143" s="299"/>
      <c r="C143" s="269"/>
      <c r="D143" s="269"/>
      <c r="E143" s="269"/>
      <c r="F143" s="2" t="s">
        <v>15</v>
      </c>
      <c r="G143" s="6">
        <f>H143+I143+J143</f>
        <v>0</v>
      </c>
      <c r="H143" s="7"/>
      <c r="I143" s="203"/>
      <c r="J143" s="24"/>
    </row>
    <row r="144" spans="1:10" x14ac:dyDescent="0.25">
      <c r="A144" s="295"/>
      <c r="B144" s="299"/>
      <c r="C144" s="269"/>
      <c r="D144" s="269"/>
      <c r="E144" s="269"/>
      <c r="F144" s="3" t="s">
        <v>16</v>
      </c>
      <c r="G144" s="270">
        <f>H144+I144+J144</f>
        <v>0</v>
      </c>
      <c r="H144" s="247"/>
      <c r="I144" s="247"/>
      <c r="J144" s="272"/>
    </row>
    <row r="145" spans="1:10" x14ac:dyDescent="0.25">
      <c r="A145" s="295"/>
      <c r="B145" s="299"/>
      <c r="C145" s="269"/>
      <c r="D145" s="269"/>
      <c r="E145" s="269"/>
      <c r="F145" s="4" t="s">
        <v>17</v>
      </c>
      <c r="G145" s="271"/>
      <c r="H145" s="248"/>
      <c r="I145" s="248"/>
      <c r="J145" s="273"/>
    </row>
    <row r="146" spans="1:10" x14ac:dyDescent="0.25">
      <c r="A146" s="295"/>
      <c r="B146" s="299"/>
      <c r="C146" s="269"/>
      <c r="D146" s="269"/>
      <c r="E146" s="269"/>
      <c r="F146" s="3" t="s">
        <v>16</v>
      </c>
      <c r="G146" s="270">
        <f>H146+I146+J146</f>
        <v>0</v>
      </c>
      <c r="H146" s="247"/>
      <c r="I146" s="247"/>
      <c r="J146" s="272"/>
    </row>
    <row r="147" spans="1:10" ht="36" x14ac:dyDescent="0.25">
      <c r="A147" s="295"/>
      <c r="B147" s="299"/>
      <c r="C147" s="269"/>
      <c r="D147" s="269"/>
      <c r="E147" s="269"/>
      <c r="F147" s="4" t="s">
        <v>18</v>
      </c>
      <c r="G147" s="271"/>
      <c r="H147" s="248"/>
      <c r="I147" s="248"/>
      <c r="J147" s="273"/>
    </row>
    <row r="148" spans="1:10" x14ac:dyDescent="0.25">
      <c r="A148" s="295"/>
      <c r="B148" s="299"/>
      <c r="C148" s="269"/>
      <c r="D148" s="269"/>
      <c r="E148" s="269"/>
      <c r="F148" s="3" t="s">
        <v>16</v>
      </c>
      <c r="G148" s="270">
        <f>H148+I148+J148</f>
        <v>0</v>
      </c>
      <c r="H148" s="247"/>
      <c r="I148" s="247"/>
      <c r="J148" s="272"/>
    </row>
    <row r="149" spans="1:10" ht="24" x14ac:dyDescent="0.25">
      <c r="A149" s="295"/>
      <c r="B149" s="299"/>
      <c r="C149" s="269"/>
      <c r="D149" s="269"/>
      <c r="E149" s="269"/>
      <c r="F149" s="4" t="s">
        <v>19</v>
      </c>
      <c r="G149" s="271"/>
      <c r="H149" s="248"/>
      <c r="I149" s="248"/>
      <c r="J149" s="273"/>
    </row>
    <row r="150" spans="1:10" x14ac:dyDescent="0.25">
      <c r="A150" s="295"/>
      <c r="B150" s="299"/>
      <c r="C150" s="269"/>
      <c r="D150" s="269"/>
      <c r="E150" s="269"/>
      <c r="F150" s="2" t="s">
        <v>20</v>
      </c>
      <c r="G150" s="8">
        <f>G144+G146+G148</f>
        <v>0</v>
      </c>
      <c r="H150" s="9">
        <f>H144+H146+H148</f>
        <v>0</v>
      </c>
      <c r="I150" s="9">
        <f>I144+I146+I148</f>
        <v>0</v>
      </c>
      <c r="J150" s="25">
        <f>J144+J146+J148</f>
        <v>0</v>
      </c>
    </row>
    <row r="151" spans="1:10" x14ac:dyDescent="0.25">
      <c r="A151" s="295"/>
      <c r="B151" s="299"/>
      <c r="C151" s="269"/>
      <c r="D151" s="269"/>
      <c r="E151" s="269"/>
      <c r="F151" s="5" t="s">
        <v>21</v>
      </c>
      <c r="G151" s="8">
        <f>G142+G143+G150</f>
        <v>0</v>
      </c>
      <c r="H151" s="9">
        <f>H142+H143+H150</f>
        <v>0</v>
      </c>
      <c r="I151" s="9">
        <f>I142+I143+I150</f>
        <v>0</v>
      </c>
      <c r="J151" s="25">
        <f>J142+J143+J150</f>
        <v>0</v>
      </c>
    </row>
    <row r="152" spans="1:10" x14ac:dyDescent="0.25">
      <c r="A152" s="295"/>
      <c r="B152" s="299"/>
      <c r="C152" s="269"/>
      <c r="D152" s="269"/>
      <c r="E152" s="269"/>
      <c r="F152" s="5" t="s">
        <v>22</v>
      </c>
      <c r="G152" s="8">
        <f>SUM(H152:J152)</f>
        <v>0</v>
      </c>
      <c r="H152" s="9"/>
      <c r="I152" s="9"/>
      <c r="J152" s="25"/>
    </row>
    <row r="153" spans="1:10" x14ac:dyDescent="0.25">
      <c r="A153" s="295"/>
      <c r="B153" s="308" t="s">
        <v>41</v>
      </c>
      <c r="C153" s="309"/>
      <c r="D153" s="309"/>
      <c r="E153" s="309"/>
      <c r="F153" s="310"/>
      <c r="G153" s="10">
        <f>G107+G108+G118+G119+G129+G130+G140+G141+G151+G152</f>
        <v>0</v>
      </c>
      <c r="H153" s="10">
        <f t="shared" ref="H153:J153" si="1">H107+H108+H118+H119+H129+H130+H140+H141+H151+H152</f>
        <v>0</v>
      </c>
      <c r="I153" s="10">
        <f t="shared" si="1"/>
        <v>0</v>
      </c>
      <c r="J153" s="34">
        <f t="shared" si="1"/>
        <v>0</v>
      </c>
    </row>
    <row r="154" spans="1:10" ht="15" customHeight="1" x14ac:dyDescent="0.25">
      <c r="A154" s="295"/>
      <c r="B154" s="311" t="s">
        <v>46</v>
      </c>
      <c r="C154" s="269" t="s">
        <v>43</v>
      </c>
      <c r="D154" s="269"/>
      <c r="E154" s="269"/>
      <c r="F154" s="2" t="s">
        <v>14</v>
      </c>
      <c r="G154" s="6">
        <f>H154+I154+J154</f>
        <v>0</v>
      </c>
      <c r="H154" s="7"/>
      <c r="I154" s="203"/>
      <c r="J154" s="24"/>
    </row>
    <row r="155" spans="1:10" x14ac:dyDescent="0.25">
      <c r="A155" s="295"/>
      <c r="B155" s="299"/>
      <c r="C155" s="269"/>
      <c r="D155" s="269"/>
      <c r="E155" s="269"/>
      <c r="F155" s="2" t="s">
        <v>15</v>
      </c>
      <c r="G155" s="6">
        <f>H155+I155+J155</f>
        <v>0</v>
      </c>
      <c r="H155" s="7"/>
      <c r="I155" s="203"/>
      <c r="J155" s="24"/>
    </row>
    <row r="156" spans="1:10" x14ac:dyDescent="0.25">
      <c r="A156" s="295"/>
      <c r="B156" s="299"/>
      <c r="C156" s="269"/>
      <c r="D156" s="269"/>
      <c r="E156" s="269"/>
      <c r="F156" s="3" t="s">
        <v>16</v>
      </c>
      <c r="G156" s="270">
        <f>H156+I156+J156</f>
        <v>0</v>
      </c>
      <c r="H156" s="274"/>
      <c r="I156" s="274"/>
      <c r="J156" s="272"/>
    </row>
    <row r="157" spans="1:10" x14ac:dyDescent="0.25">
      <c r="A157" s="295"/>
      <c r="B157" s="299"/>
      <c r="C157" s="269"/>
      <c r="D157" s="269"/>
      <c r="E157" s="269"/>
      <c r="F157" s="4" t="s">
        <v>17</v>
      </c>
      <c r="G157" s="271"/>
      <c r="H157" s="275"/>
      <c r="I157" s="275"/>
      <c r="J157" s="273"/>
    </row>
    <row r="158" spans="1:10" x14ac:dyDescent="0.25">
      <c r="A158" s="295"/>
      <c r="B158" s="299"/>
      <c r="C158" s="269"/>
      <c r="D158" s="269"/>
      <c r="E158" s="269"/>
      <c r="F158" s="3" t="s">
        <v>16</v>
      </c>
      <c r="G158" s="270">
        <f>H158+I158+J158</f>
        <v>0</v>
      </c>
      <c r="H158" s="274"/>
      <c r="I158" s="274"/>
      <c r="J158" s="272"/>
    </row>
    <row r="159" spans="1:10" ht="36" x14ac:dyDescent="0.25">
      <c r="A159" s="295"/>
      <c r="B159" s="299"/>
      <c r="C159" s="269"/>
      <c r="D159" s="269"/>
      <c r="E159" s="269"/>
      <c r="F159" s="4" t="s">
        <v>18</v>
      </c>
      <c r="G159" s="271"/>
      <c r="H159" s="275"/>
      <c r="I159" s="275"/>
      <c r="J159" s="273"/>
    </row>
    <row r="160" spans="1:10" x14ac:dyDescent="0.25">
      <c r="A160" s="295"/>
      <c r="B160" s="299"/>
      <c r="C160" s="269"/>
      <c r="D160" s="269"/>
      <c r="E160" s="269"/>
      <c r="F160" s="3" t="s">
        <v>16</v>
      </c>
      <c r="G160" s="270">
        <f>H160+I160+J160</f>
        <v>0</v>
      </c>
      <c r="H160" s="274"/>
      <c r="I160" s="274"/>
      <c r="J160" s="272"/>
    </row>
    <row r="161" spans="1:10" ht="24" x14ac:dyDescent="0.25">
      <c r="A161" s="295"/>
      <c r="B161" s="299"/>
      <c r="C161" s="269"/>
      <c r="D161" s="269"/>
      <c r="E161" s="269"/>
      <c r="F161" s="4" t="s">
        <v>19</v>
      </c>
      <c r="G161" s="271"/>
      <c r="H161" s="275"/>
      <c r="I161" s="275"/>
      <c r="J161" s="273"/>
    </row>
    <row r="162" spans="1:10" x14ac:dyDescent="0.25">
      <c r="A162" s="295"/>
      <c r="B162" s="299"/>
      <c r="C162" s="269"/>
      <c r="D162" s="269"/>
      <c r="E162" s="269"/>
      <c r="F162" s="2" t="s">
        <v>20</v>
      </c>
      <c r="G162" s="8">
        <f>G156+G158+G160</f>
        <v>0</v>
      </c>
      <c r="H162" s="9">
        <f>H156+H158+H160</f>
        <v>0</v>
      </c>
      <c r="I162" s="9">
        <f>I156+I158+I160</f>
        <v>0</v>
      </c>
      <c r="J162" s="25">
        <f>J156+J158+J160</f>
        <v>0</v>
      </c>
    </row>
    <row r="163" spans="1:10" x14ac:dyDescent="0.25">
      <c r="A163" s="295"/>
      <c r="B163" s="299"/>
      <c r="C163" s="269"/>
      <c r="D163" s="269"/>
      <c r="E163" s="269"/>
      <c r="F163" s="5" t="s">
        <v>21</v>
      </c>
      <c r="G163" s="8">
        <f>G154+G155+G162</f>
        <v>0</v>
      </c>
      <c r="H163" s="9">
        <f>H154+H155+H162</f>
        <v>0</v>
      </c>
      <c r="I163" s="9">
        <f>I154+I155+I162</f>
        <v>0</v>
      </c>
      <c r="J163" s="25">
        <f>J154+J155+J162</f>
        <v>0</v>
      </c>
    </row>
    <row r="164" spans="1:10" x14ac:dyDescent="0.25">
      <c r="A164" s="295"/>
      <c r="B164" s="299"/>
      <c r="C164" s="269"/>
      <c r="D164" s="269"/>
      <c r="E164" s="269"/>
      <c r="F164" s="5" t="s">
        <v>22</v>
      </c>
      <c r="G164" s="8">
        <f>SUM(H164:J164)</f>
        <v>0</v>
      </c>
      <c r="H164" s="9"/>
      <c r="I164" s="9"/>
      <c r="J164" s="25"/>
    </row>
    <row r="165" spans="1:10" x14ac:dyDescent="0.25">
      <c r="A165" s="295"/>
      <c r="B165" s="299"/>
      <c r="C165" s="269" t="s">
        <v>44</v>
      </c>
      <c r="D165" s="269"/>
      <c r="E165" s="269"/>
      <c r="F165" s="2" t="s">
        <v>14</v>
      </c>
      <c r="G165" s="6">
        <f>H165+I165+J165</f>
        <v>0</v>
      </c>
      <c r="H165" s="7"/>
      <c r="I165" s="203"/>
      <c r="J165" s="24"/>
    </row>
    <row r="166" spans="1:10" x14ac:dyDescent="0.25">
      <c r="A166" s="295"/>
      <c r="B166" s="299"/>
      <c r="C166" s="269"/>
      <c r="D166" s="269"/>
      <c r="E166" s="269"/>
      <c r="F166" s="2" t="s">
        <v>15</v>
      </c>
      <c r="G166" s="6">
        <f>H166+I166+J166</f>
        <v>0</v>
      </c>
      <c r="H166" s="7"/>
      <c r="I166" s="203"/>
      <c r="J166" s="24"/>
    </row>
    <row r="167" spans="1:10" x14ac:dyDescent="0.25">
      <c r="A167" s="295"/>
      <c r="B167" s="299"/>
      <c r="C167" s="269"/>
      <c r="D167" s="269"/>
      <c r="E167" s="269"/>
      <c r="F167" s="3" t="s">
        <v>16</v>
      </c>
      <c r="G167" s="270">
        <f>H167+I167+J167</f>
        <v>0</v>
      </c>
      <c r="H167" s="247"/>
      <c r="I167" s="247"/>
      <c r="J167" s="272"/>
    </row>
    <row r="168" spans="1:10" x14ac:dyDescent="0.25">
      <c r="A168" s="295"/>
      <c r="B168" s="299"/>
      <c r="C168" s="269"/>
      <c r="D168" s="269"/>
      <c r="E168" s="269"/>
      <c r="F168" s="4" t="s">
        <v>17</v>
      </c>
      <c r="G168" s="271"/>
      <c r="H168" s="248"/>
      <c r="I168" s="248"/>
      <c r="J168" s="273"/>
    </row>
    <row r="169" spans="1:10" x14ac:dyDescent="0.25">
      <c r="A169" s="295"/>
      <c r="B169" s="299"/>
      <c r="C169" s="269"/>
      <c r="D169" s="269"/>
      <c r="E169" s="269"/>
      <c r="F169" s="3" t="s">
        <v>16</v>
      </c>
      <c r="G169" s="270">
        <f>H169+I169+J169</f>
        <v>0</v>
      </c>
      <c r="H169" s="247"/>
      <c r="I169" s="247"/>
      <c r="J169" s="272"/>
    </row>
    <row r="170" spans="1:10" ht="36" x14ac:dyDescent="0.25">
      <c r="A170" s="295"/>
      <c r="B170" s="299"/>
      <c r="C170" s="269"/>
      <c r="D170" s="269"/>
      <c r="E170" s="269"/>
      <c r="F170" s="4" t="s">
        <v>18</v>
      </c>
      <c r="G170" s="271"/>
      <c r="H170" s="248"/>
      <c r="I170" s="248"/>
      <c r="J170" s="273"/>
    </row>
    <row r="171" spans="1:10" x14ac:dyDescent="0.25">
      <c r="A171" s="295"/>
      <c r="B171" s="299"/>
      <c r="C171" s="269"/>
      <c r="D171" s="269"/>
      <c r="E171" s="269"/>
      <c r="F171" s="3" t="s">
        <v>16</v>
      </c>
      <c r="G171" s="270">
        <f>H171+I171+J171</f>
        <v>0</v>
      </c>
      <c r="H171" s="247"/>
      <c r="I171" s="247"/>
      <c r="J171" s="272"/>
    </row>
    <row r="172" spans="1:10" ht="24" x14ac:dyDescent="0.25">
      <c r="A172" s="295"/>
      <c r="B172" s="299"/>
      <c r="C172" s="269"/>
      <c r="D172" s="269"/>
      <c r="E172" s="269"/>
      <c r="F172" s="4" t="s">
        <v>19</v>
      </c>
      <c r="G172" s="271"/>
      <c r="H172" s="248"/>
      <c r="I172" s="248"/>
      <c r="J172" s="273"/>
    </row>
    <row r="173" spans="1:10" x14ac:dyDescent="0.25">
      <c r="A173" s="295"/>
      <c r="B173" s="299"/>
      <c r="C173" s="269"/>
      <c r="D173" s="269"/>
      <c r="E173" s="269"/>
      <c r="F173" s="2" t="s">
        <v>20</v>
      </c>
      <c r="G173" s="8">
        <f>G167+G169+G171</f>
        <v>0</v>
      </c>
      <c r="H173" s="9">
        <f>H167+H169+H171</f>
        <v>0</v>
      </c>
      <c r="I173" s="9">
        <f>I167+I169+I171</f>
        <v>0</v>
      </c>
      <c r="J173" s="25">
        <f>J167+J169+J171</f>
        <v>0</v>
      </c>
    </row>
    <row r="174" spans="1:10" x14ac:dyDescent="0.25">
      <c r="A174" s="295"/>
      <c r="B174" s="299"/>
      <c r="C174" s="269"/>
      <c r="D174" s="269"/>
      <c r="E174" s="269"/>
      <c r="F174" s="5" t="s">
        <v>21</v>
      </c>
      <c r="G174" s="8">
        <f>G165+G166+G173</f>
        <v>0</v>
      </c>
      <c r="H174" s="9">
        <f>H165+H166+H173</f>
        <v>0</v>
      </c>
      <c r="I174" s="9">
        <f>I165+I166+I173</f>
        <v>0</v>
      </c>
      <c r="J174" s="25">
        <f>J165+J166+J173</f>
        <v>0</v>
      </c>
    </row>
    <row r="175" spans="1:10" x14ac:dyDescent="0.25">
      <c r="A175" s="295"/>
      <c r="B175" s="299"/>
      <c r="C175" s="269"/>
      <c r="D175" s="269"/>
      <c r="E175" s="269"/>
      <c r="F175" s="5" t="s">
        <v>22</v>
      </c>
      <c r="G175" s="8">
        <f>SUM(H175:J175)</f>
        <v>0</v>
      </c>
      <c r="H175" s="9"/>
      <c r="I175" s="9"/>
      <c r="J175" s="25"/>
    </row>
    <row r="176" spans="1:10" x14ac:dyDescent="0.25">
      <c r="A176" s="295"/>
      <c r="B176" s="308" t="s">
        <v>45</v>
      </c>
      <c r="C176" s="309"/>
      <c r="D176" s="309"/>
      <c r="E176" s="309"/>
      <c r="F176" s="310"/>
      <c r="G176" s="10">
        <f>G163+G174+G164+G175</f>
        <v>0</v>
      </c>
      <c r="H176" s="10">
        <f t="shared" ref="H176:J176" si="2">H163+H174+H164+H175</f>
        <v>0</v>
      </c>
      <c r="I176" s="10">
        <f t="shared" si="2"/>
        <v>0</v>
      </c>
      <c r="J176" s="34">
        <f t="shared" si="2"/>
        <v>0</v>
      </c>
    </row>
    <row r="177" spans="1:10" x14ac:dyDescent="0.25">
      <c r="A177" s="295"/>
      <c r="B177" s="311" t="s">
        <v>47</v>
      </c>
      <c r="C177" s="269" t="s">
        <v>47</v>
      </c>
      <c r="D177" s="269"/>
      <c r="E177" s="269"/>
      <c r="F177" s="2" t="s">
        <v>14</v>
      </c>
      <c r="G177" s="6">
        <f>H177+I177+J177</f>
        <v>0</v>
      </c>
      <c r="H177" s="7"/>
      <c r="I177" s="203"/>
      <c r="J177" s="24"/>
    </row>
    <row r="178" spans="1:10" x14ac:dyDescent="0.25">
      <c r="A178" s="295"/>
      <c r="B178" s="299"/>
      <c r="C178" s="269"/>
      <c r="D178" s="269"/>
      <c r="E178" s="269"/>
      <c r="F178" s="2" t="s">
        <v>15</v>
      </c>
      <c r="G178" s="6">
        <f>H178+I178+J178</f>
        <v>0</v>
      </c>
      <c r="H178" s="7"/>
      <c r="I178" s="203"/>
      <c r="J178" s="24"/>
    </row>
    <row r="179" spans="1:10" x14ac:dyDescent="0.25">
      <c r="A179" s="295"/>
      <c r="B179" s="299"/>
      <c r="C179" s="269"/>
      <c r="D179" s="269"/>
      <c r="E179" s="269"/>
      <c r="F179" s="3" t="s">
        <v>16</v>
      </c>
      <c r="G179" s="270">
        <f>H179+I179+J179</f>
        <v>0</v>
      </c>
      <c r="H179" s="247"/>
      <c r="I179" s="247"/>
      <c r="J179" s="272"/>
    </row>
    <row r="180" spans="1:10" x14ac:dyDescent="0.25">
      <c r="A180" s="295"/>
      <c r="B180" s="299"/>
      <c r="C180" s="269"/>
      <c r="D180" s="269"/>
      <c r="E180" s="269"/>
      <c r="F180" s="4" t="s">
        <v>17</v>
      </c>
      <c r="G180" s="271"/>
      <c r="H180" s="248"/>
      <c r="I180" s="248"/>
      <c r="J180" s="273"/>
    </row>
    <row r="181" spans="1:10" x14ac:dyDescent="0.25">
      <c r="A181" s="295"/>
      <c r="B181" s="299"/>
      <c r="C181" s="269"/>
      <c r="D181" s="269"/>
      <c r="E181" s="269"/>
      <c r="F181" s="3" t="s">
        <v>16</v>
      </c>
      <c r="G181" s="270">
        <f>H181+I181+J181</f>
        <v>0</v>
      </c>
      <c r="H181" s="247"/>
      <c r="I181" s="247"/>
      <c r="J181" s="272"/>
    </row>
    <row r="182" spans="1:10" ht="36" x14ac:dyDescent="0.25">
      <c r="A182" s="295"/>
      <c r="B182" s="299"/>
      <c r="C182" s="269"/>
      <c r="D182" s="269"/>
      <c r="E182" s="269"/>
      <c r="F182" s="4" t="s">
        <v>18</v>
      </c>
      <c r="G182" s="271"/>
      <c r="H182" s="248"/>
      <c r="I182" s="248"/>
      <c r="J182" s="273"/>
    </row>
    <row r="183" spans="1:10" x14ac:dyDescent="0.25">
      <c r="A183" s="295"/>
      <c r="B183" s="299"/>
      <c r="C183" s="269"/>
      <c r="D183" s="269"/>
      <c r="E183" s="269"/>
      <c r="F183" s="3" t="s">
        <v>16</v>
      </c>
      <c r="G183" s="270">
        <f>H183+I183+J183</f>
        <v>0</v>
      </c>
      <c r="H183" s="247"/>
      <c r="I183" s="247"/>
      <c r="J183" s="272"/>
    </row>
    <row r="184" spans="1:10" ht="24" x14ac:dyDescent="0.25">
      <c r="A184" s="295"/>
      <c r="B184" s="299"/>
      <c r="C184" s="269"/>
      <c r="D184" s="269"/>
      <c r="E184" s="269"/>
      <c r="F184" s="4" t="s">
        <v>19</v>
      </c>
      <c r="G184" s="271"/>
      <c r="H184" s="248"/>
      <c r="I184" s="248"/>
      <c r="J184" s="273"/>
    </row>
    <row r="185" spans="1:10" x14ac:dyDescent="0.25">
      <c r="A185" s="295"/>
      <c r="B185" s="299"/>
      <c r="C185" s="269"/>
      <c r="D185" s="269"/>
      <c r="E185" s="269"/>
      <c r="F185" s="2" t="s">
        <v>20</v>
      </c>
      <c r="G185" s="8">
        <f>G179+G181+G183</f>
        <v>0</v>
      </c>
      <c r="H185" s="9">
        <f>H179+H181+H183</f>
        <v>0</v>
      </c>
      <c r="I185" s="9">
        <f>I179+I181+I183</f>
        <v>0</v>
      </c>
      <c r="J185" s="25">
        <f>J179+J181+J183</f>
        <v>0</v>
      </c>
    </row>
    <row r="186" spans="1:10" x14ac:dyDescent="0.25">
      <c r="A186" s="295"/>
      <c r="B186" s="299"/>
      <c r="C186" s="269"/>
      <c r="D186" s="269"/>
      <c r="E186" s="269"/>
      <c r="F186" s="5" t="s">
        <v>21</v>
      </c>
      <c r="G186" s="8">
        <f>G177+G178+G185</f>
        <v>0</v>
      </c>
      <c r="H186" s="9">
        <f>H177+H178+H185</f>
        <v>0</v>
      </c>
      <c r="I186" s="9">
        <f>I177+I178+I185</f>
        <v>0</v>
      </c>
      <c r="J186" s="25">
        <f>J177+J178+J185</f>
        <v>0</v>
      </c>
    </row>
    <row r="187" spans="1:10" x14ac:dyDescent="0.25">
      <c r="A187" s="295"/>
      <c r="B187" s="299"/>
      <c r="C187" s="269"/>
      <c r="D187" s="269"/>
      <c r="E187" s="269"/>
      <c r="F187" s="5" t="s">
        <v>22</v>
      </c>
      <c r="G187" s="8">
        <f>SUM(H187:J187)</f>
        <v>0</v>
      </c>
      <c r="H187" s="9"/>
      <c r="I187" s="9"/>
      <c r="J187" s="25"/>
    </row>
    <row r="188" spans="1:10" x14ac:dyDescent="0.25">
      <c r="A188" s="295"/>
      <c r="B188" s="308" t="s">
        <v>48</v>
      </c>
      <c r="C188" s="309"/>
      <c r="D188" s="309"/>
      <c r="E188" s="309"/>
      <c r="F188" s="310"/>
      <c r="G188" s="10">
        <f>G186+G187</f>
        <v>0</v>
      </c>
      <c r="H188" s="10">
        <f t="shared" ref="H188:J188" si="3">H186+H187</f>
        <v>0</v>
      </c>
      <c r="I188" s="10">
        <f t="shared" si="3"/>
        <v>0</v>
      </c>
      <c r="J188" s="34">
        <f t="shared" si="3"/>
        <v>0</v>
      </c>
    </row>
    <row r="189" spans="1:10" x14ac:dyDescent="0.25">
      <c r="A189" s="295"/>
      <c r="B189" s="311" t="s">
        <v>49</v>
      </c>
      <c r="C189" s="269" t="s">
        <v>49</v>
      </c>
      <c r="D189" s="269"/>
      <c r="E189" s="269"/>
      <c r="F189" s="2" t="s">
        <v>14</v>
      </c>
      <c r="G189" s="6">
        <f>H189+I189+J189</f>
        <v>0</v>
      </c>
      <c r="H189" s="7"/>
      <c r="I189" s="203"/>
      <c r="J189" s="24"/>
    </row>
    <row r="190" spans="1:10" x14ac:dyDescent="0.25">
      <c r="A190" s="295"/>
      <c r="B190" s="299"/>
      <c r="C190" s="269"/>
      <c r="D190" s="269"/>
      <c r="E190" s="269"/>
      <c r="F190" s="2" t="s">
        <v>15</v>
      </c>
      <c r="G190" s="6">
        <f>H190+I190+J190</f>
        <v>0</v>
      </c>
      <c r="H190" s="7"/>
      <c r="I190" s="203"/>
      <c r="J190" s="24"/>
    </row>
    <row r="191" spans="1:10" x14ac:dyDescent="0.25">
      <c r="A191" s="295"/>
      <c r="B191" s="299"/>
      <c r="C191" s="269"/>
      <c r="D191" s="269"/>
      <c r="E191" s="269"/>
      <c r="F191" s="3" t="s">
        <v>16</v>
      </c>
      <c r="G191" s="270">
        <f>H191+I191+J191</f>
        <v>0</v>
      </c>
      <c r="H191" s="247"/>
      <c r="I191" s="247"/>
      <c r="J191" s="272"/>
    </row>
    <row r="192" spans="1:10" x14ac:dyDescent="0.25">
      <c r="A192" s="295"/>
      <c r="B192" s="299"/>
      <c r="C192" s="269"/>
      <c r="D192" s="269"/>
      <c r="E192" s="269"/>
      <c r="F192" s="4" t="s">
        <v>17</v>
      </c>
      <c r="G192" s="271"/>
      <c r="H192" s="248"/>
      <c r="I192" s="248"/>
      <c r="J192" s="273"/>
    </row>
    <row r="193" spans="1:10" x14ac:dyDescent="0.25">
      <c r="A193" s="295"/>
      <c r="B193" s="299"/>
      <c r="C193" s="269"/>
      <c r="D193" s="269"/>
      <c r="E193" s="269"/>
      <c r="F193" s="3" t="s">
        <v>16</v>
      </c>
      <c r="G193" s="270">
        <f>H193+I193+J193</f>
        <v>0</v>
      </c>
      <c r="H193" s="247"/>
      <c r="I193" s="247"/>
      <c r="J193" s="272"/>
    </row>
    <row r="194" spans="1:10" ht="36" x14ac:dyDescent="0.25">
      <c r="A194" s="295"/>
      <c r="B194" s="299"/>
      <c r="C194" s="269"/>
      <c r="D194" s="269"/>
      <c r="E194" s="269"/>
      <c r="F194" s="4" t="s">
        <v>18</v>
      </c>
      <c r="G194" s="271"/>
      <c r="H194" s="248"/>
      <c r="I194" s="248"/>
      <c r="J194" s="273"/>
    </row>
    <row r="195" spans="1:10" x14ac:dyDescent="0.25">
      <c r="A195" s="295"/>
      <c r="B195" s="299"/>
      <c r="C195" s="269"/>
      <c r="D195" s="269"/>
      <c r="E195" s="269"/>
      <c r="F195" s="3" t="s">
        <v>16</v>
      </c>
      <c r="G195" s="270">
        <f>H195+I195+J195</f>
        <v>0</v>
      </c>
      <c r="H195" s="247"/>
      <c r="I195" s="247"/>
      <c r="J195" s="272"/>
    </row>
    <row r="196" spans="1:10" ht="24" x14ac:dyDescent="0.25">
      <c r="A196" s="295"/>
      <c r="B196" s="299"/>
      <c r="C196" s="269"/>
      <c r="D196" s="269"/>
      <c r="E196" s="269"/>
      <c r="F196" s="4" t="s">
        <v>19</v>
      </c>
      <c r="G196" s="271"/>
      <c r="H196" s="248"/>
      <c r="I196" s="248"/>
      <c r="J196" s="273"/>
    </row>
    <row r="197" spans="1:10" x14ac:dyDescent="0.25">
      <c r="A197" s="295"/>
      <c r="B197" s="299"/>
      <c r="C197" s="269"/>
      <c r="D197" s="269"/>
      <c r="E197" s="269"/>
      <c r="F197" s="2" t="s">
        <v>20</v>
      </c>
      <c r="G197" s="8">
        <f>G191+G193+G195</f>
        <v>0</v>
      </c>
      <c r="H197" s="9">
        <f>H191+H193+H195</f>
        <v>0</v>
      </c>
      <c r="I197" s="9">
        <f>I191+I193+I195</f>
        <v>0</v>
      </c>
      <c r="J197" s="25">
        <f>J191+J193+J195</f>
        <v>0</v>
      </c>
    </row>
    <row r="198" spans="1:10" x14ac:dyDescent="0.25">
      <c r="A198" s="295"/>
      <c r="B198" s="299"/>
      <c r="C198" s="269"/>
      <c r="D198" s="269"/>
      <c r="E198" s="269"/>
      <c r="F198" s="5" t="s">
        <v>21</v>
      </c>
      <c r="G198" s="8">
        <f>G189+G190+G197</f>
        <v>0</v>
      </c>
      <c r="H198" s="9">
        <f>H189+H190+H197</f>
        <v>0</v>
      </c>
      <c r="I198" s="9">
        <f>I189+I190+I197</f>
        <v>0</v>
      </c>
      <c r="J198" s="25">
        <f>J189+J190+J197</f>
        <v>0</v>
      </c>
    </row>
    <row r="199" spans="1:10" x14ac:dyDescent="0.25">
      <c r="A199" s="295"/>
      <c r="B199" s="299"/>
      <c r="C199" s="269"/>
      <c r="D199" s="269"/>
      <c r="E199" s="269"/>
      <c r="F199" s="5" t="s">
        <v>22</v>
      </c>
      <c r="G199" s="8">
        <f>SUM(H199:J199)</f>
        <v>0</v>
      </c>
      <c r="H199" s="9"/>
      <c r="I199" s="9"/>
      <c r="J199" s="25"/>
    </row>
    <row r="200" spans="1:10" ht="15.75" thickBot="1" x14ac:dyDescent="0.3">
      <c r="A200" s="295"/>
      <c r="B200" s="308" t="s">
        <v>50</v>
      </c>
      <c r="C200" s="309"/>
      <c r="D200" s="309"/>
      <c r="E200" s="309"/>
      <c r="F200" s="310"/>
      <c r="G200" s="27">
        <f>G198+G199</f>
        <v>0</v>
      </c>
      <c r="H200" s="27">
        <f t="shared" ref="H200:J200" si="4">H198+H199</f>
        <v>0</v>
      </c>
      <c r="I200" s="27">
        <f t="shared" si="4"/>
        <v>0</v>
      </c>
      <c r="J200" s="35">
        <f t="shared" si="4"/>
        <v>0</v>
      </c>
    </row>
    <row r="201" spans="1:10" x14ac:dyDescent="0.25">
      <c r="A201" s="296"/>
      <c r="B201" s="302" t="s">
        <v>111</v>
      </c>
      <c r="C201" s="303"/>
      <c r="D201" s="303"/>
      <c r="E201" s="303"/>
      <c r="F201" s="304"/>
      <c r="G201" s="28">
        <f>SUM(G9,G20,G31,G42,G53,G64,G75,G86,G98,G109,G120,G131,G142,G154,G165,G177,G189)</f>
        <v>0</v>
      </c>
      <c r="H201" s="290" t="s">
        <v>110</v>
      </c>
      <c r="I201" s="291"/>
      <c r="J201" s="288">
        <f>IFERROR(G202/G201,)</f>
        <v>0</v>
      </c>
    </row>
    <row r="202" spans="1:10" ht="15.75" thickBot="1" x14ac:dyDescent="0.3">
      <c r="A202" s="296"/>
      <c r="B202" s="305" t="s">
        <v>112</v>
      </c>
      <c r="C202" s="306"/>
      <c r="D202" s="306"/>
      <c r="E202" s="306"/>
      <c r="F202" s="307"/>
      <c r="G202" s="29">
        <f>SUM(G19,G30,G41,G52,G63,G74,G85,G96,G108,G119,G130,G141,G152,G164,G175,G187,G199)</f>
        <v>0</v>
      </c>
      <c r="H202" s="292"/>
      <c r="I202" s="293"/>
      <c r="J202" s="289"/>
    </row>
    <row r="203" spans="1:10" ht="15.75" thickBot="1" x14ac:dyDescent="0.3">
      <c r="A203" s="297"/>
      <c r="B203" s="316" t="s">
        <v>106</v>
      </c>
      <c r="C203" s="317"/>
      <c r="D203" s="317"/>
      <c r="E203" s="317"/>
      <c r="F203" s="318"/>
      <c r="G203" s="36">
        <f>SUM(G97,G153,G176,G188,G200)</f>
        <v>0</v>
      </c>
      <c r="H203" s="36">
        <f t="shared" ref="H203:I203" si="5">SUM(H97,H153,H176,H188,H200)</f>
        <v>0</v>
      </c>
      <c r="I203" s="36">
        <f t="shared" si="5"/>
        <v>0</v>
      </c>
      <c r="J203" s="37">
        <f>SUM(J97,J153,J176,J188,J200)</f>
        <v>0</v>
      </c>
    </row>
    <row r="205" spans="1:10" x14ac:dyDescent="0.25">
      <c r="A205" s="280" t="s">
        <v>198</v>
      </c>
      <c r="B205" s="280"/>
      <c r="C205" s="280"/>
      <c r="D205" s="280"/>
      <c r="E205" s="280"/>
      <c r="F205" s="280"/>
      <c r="G205" s="280"/>
      <c r="H205" s="280"/>
      <c r="I205" s="280"/>
      <c r="J205" s="280"/>
    </row>
    <row r="206" spans="1:10" x14ac:dyDescent="0.25">
      <c r="A206" s="280"/>
      <c r="B206" s="280"/>
      <c r="C206" s="280"/>
      <c r="D206" s="280"/>
      <c r="E206" s="280"/>
      <c r="F206" s="280"/>
      <c r="G206" s="280"/>
      <c r="H206" s="280"/>
      <c r="I206" s="280"/>
      <c r="J206" s="280"/>
    </row>
    <row r="207" spans="1:10" x14ac:dyDescent="0.25">
      <c r="A207" s="281" t="s">
        <v>197</v>
      </c>
      <c r="B207" s="281"/>
      <c r="C207" s="281"/>
      <c r="D207" s="281"/>
      <c r="E207" s="281"/>
      <c r="F207" s="281"/>
      <c r="G207" s="281"/>
      <c r="H207" s="281"/>
      <c r="I207" s="281"/>
      <c r="J207" s="281"/>
    </row>
    <row r="314" spans="12:12" x14ac:dyDescent="0.25">
      <c r="L314" t="s">
        <v>118</v>
      </c>
    </row>
  </sheetData>
  <mergeCells count="286">
    <mergeCell ref="A7:A8"/>
    <mergeCell ref="A205:J206"/>
    <mergeCell ref="A207:J207"/>
    <mergeCell ref="G7:G8"/>
    <mergeCell ref="F7:F8"/>
    <mergeCell ref="D7:E7"/>
    <mergeCell ref="C7:C8"/>
    <mergeCell ref="B7:B8"/>
    <mergeCell ref="B200:F200"/>
    <mergeCell ref="B203:F203"/>
    <mergeCell ref="H191:H192"/>
    <mergeCell ref="J191:J192"/>
    <mergeCell ref="G193:G194"/>
    <mergeCell ref="H193:H194"/>
    <mergeCell ref="J193:J194"/>
    <mergeCell ref="G195:G196"/>
    <mergeCell ref="H195:H196"/>
    <mergeCell ref="J195:J196"/>
    <mergeCell ref="B188:F188"/>
    <mergeCell ref="B189:B199"/>
    <mergeCell ref="C189:C199"/>
    <mergeCell ref="D189:D199"/>
    <mergeCell ref="E189:E199"/>
    <mergeCell ref="G191:G192"/>
    <mergeCell ref="B176:F176"/>
    <mergeCell ref="B177:B187"/>
    <mergeCell ref="C177:C187"/>
    <mergeCell ref="D177:D187"/>
    <mergeCell ref="E177:E187"/>
    <mergeCell ref="G179:G180"/>
    <mergeCell ref="H179:H180"/>
    <mergeCell ref="J179:J180"/>
    <mergeCell ref="C165:C175"/>
    <mergeCell ref="D165:D175"/>
    <mergeCell ref="E165:E175"/>
    <mergeCell ref="G167:G168"/>
    <mergeCell ref="H167:H168"/>
    <mergeCell ref="J167:J168"/>
    <mergeCell ref="G169:G170"/>
    <mergeCell ref="H169:H170"/>
    <mergeCell ref="J160:J161"/>
    <mergeCell ref="H148:H149"/>
    <mergeCell ref="J148:J149"/>
    <mergeCell ref="G181:G182"/>
    <mergeCell ref="H181:H182"/>
    <mergeCell ref="J181:J182"/>
    <mergeCell ref="G183:G184"/>
    <mergeCell ref="H183:H184"/>
    <mergeCell ref="J183:J184"/>
    <mergeCell ref="H171:H172"/>
    <mergeCell ref="J171:J172"/>
    <mergeCell ref="I179:I180"/>
    <mergeCell ref="I181:I182"/>
    <mergeCell ref="I183:I184"/>
    <mergeCell ref="B153:F153"/>
    <mergeCell ref="B154:B175"/>
    <mergeCell ref="C154:C164"/>
    <mergeCell ref="D154:D164"/>
    <mergeCell ref="E154:E164"/>
    <mergeCell ref="G156:G157"/>
    <mergeCell ref="H156:H157"/>
    <mergeCell ref="J156:J157"/>
    <mergeCell ref="C142:C152"/>
    <mergeCell ref="D142:D152"/>
    <mergeCell ref="E142:E152"/>
    <mergeCell ref="G144:G145"/>
    <mergeCell ref="H144:H145"/>
    <mergeCell ref="J144:J145"/>
    <mergeCell ref="G146:G147"/>
    <mergeCell ref="H146:H147"/>
    <mergeCell ref="J146:J147"/>
    <mergeCell ref="G148:G149"/>
    <mergeCell ref="J169:J170"/>
    <mergeCell ref="G171:G172"/>
    <mergeCell ref="G158:G159"/>
    <mergeCell ref="H158:H159"/>
    <mergeCell ref="J158:J159"/>
    <mergeCell ref="G160:G161"/>
    <mergeCell ref="H111:H112"/>
    <mergeCell ref="J111:J112"/>
    <mergeCell ref="G113:G114"/>
    <mergeCell ref="H113:H114"/>
    <mergeCell ref="G135:G136"/>
    <mergeCell ref="H135:H136"/>
    <mergeCell ref="J135:J136"/>
    <mergeCell ref="G137:G138"/>
    <mergeCell ref="H137:H138"/>
    <mergeCell ref="J137:J138"/>
    <mergeCell ref="J124:J125"/>
    <mergeCell ref="G126:G127"/>
    <mergeCell ref="H126:H127"/>
    <mergeCell ref="J126:J127"/>
    <mergeCell ref="I133:I134"/>
    <mergeCell ref="I135:I136"/>
    <mergeCell ref="I137:I138"/>
    <mergeCell ref="H104:H105"/>
    <mergeCell ref="J104:J105"/>
    <mergeCell ref="H92:H93"/>
    <mergeCell ref="J92:J93"/>
    <mergeCell ref="C131:C141"/>
    <mergeCell ref="D131:D141"/>
    <mergeCell ref="E131:E141"/>
    <mergeCell ref="G133:G134"/>
    <mergeCell ref="H133:H134"/>
    <mergeCell ref="J133:J134"/>
    <mergeCell ref="H115:H116"/>
    <mergeCell ref="J115:J116"/>
    <mergeCell ref="C120:C130"/>
    <mergeCell ref="D120:D130"/>
    <mergeCell ref="E120:E130"/>
    <mergeCell ref="G122:G123"/>
    <mergeCell ref="H122:H123"/>
    <mergeCell ref="J122:J123"/>
    <mergeCell ref="G124:G125"/>
    <mergeCell ref="H124:H125"/>
    <mergeCell ref="C109:C119"/>
    <mergeCell ref="D109:D119"/>
    <mergeCell ref="E109:E119"/>
    <mergeCell ref="G111:G112"/>
    <mergeCell ref="B97:F97"/>
    <mergeCell ref="B98:B152"/>
    <mergeCell ref="C98:C108"/>
    <mergeCell ref="D98:D108"/>
    <mergeCell ref="E98:E108"/>
    <mergeCell ref="G100:G101"/>
    <mergeCell ref="H100:H101"/>
    <mergeCell ref="J100:J101"/>
    <mergeCell ref="C86:C96"/>
    <mergeCell ref="D86:D96"/>
    <mergeCell ref="E86:E96"/>
    <mergeCell ref="G88:G89"/>
    <mergeCell ref="H88:H89"/>
    <mergeCell ref="J88:J89"/>
    <mergeCell ref="G90:G91"/>
    <mergeCell ref="H90:H91"/>
    <mergeCell ref="J90:J91"/>
    <mergeCell ref="G92:G93"/>
    <mergeCell ref="J113:J114"/>
    <mergeCell ref="G115:G116"/>
    <mergeCell ref="G102:G103"/>
    <mergeCell ref="H102:H103"/>
    <mergeCell ref="J102:J103"/>
    <mergeCell ref="G104:G105"/>
    <mergeCell ref="G79:G80"/>
    <mergeCell ref="H79:H80"/>
    <mergeCell ref="J79:J80"/>
    <mergeCell ref="G81:G82"/>
    <mergeCell ref="H81:H82"/>
    <mergeCell ref="J81:J82"/>
    <mergeCell ref="J68:J69"/>
    <mergeCell ref="G70:G71"/>
    <mergeCell ref="H70:H71"/>
    <mergeCell ref="J70:J71"/>
    <mergeCell ref="C75:C85"/>
    <mergeCell ref="D75:D85"/>
    <mergeCell ref="E75:E85"/>
    <mergeCell ref="G77:G78"/>
    <mergeCell ref="H77:H78"/>
    <mergeCell ref="J77:J78"/>
    <mergeCell ref="H59:H60"/>
    <mergeCell ref="J59:J60"/>
    <mergeCell ref="C64:C74"/>
    <mergeCell ref="D64:D74"/>
    <mergeCell ref="E64:E74"/>
    <mergeCell ref="G66:G67"/>
    <mergeCell ref="H66:H67"/>
    <mergeCell ref="J66:J67"/>
    <mergeCell ref="G68:G69"/>
    <mergeCell ref="H68:H69"/>
    <mergeCell ref="C53:C63"/>
    <mergeCell ref="D53:D63"/>
    <mergeCell ref="E53:E63"/>
    <mergeCell ref="G55:G56"/>
    <mergeCell ref="H55:H56"/>
    <mergeCell ref="J55:J56"/>
    <mergeCell ref="G57:G58"/>
    <mergeCell ref="H57:H58"/>
    <mergeCell ref="J57:J58"/>
    <mergeCell ref="G59:G60"/>
    <mergeCell ref="G46:G47"/>
    <mergeCell ref="H46:H47"/>
    <mergeCell ref="J46:J47"/>
    <mergeCell ref="G48:G49"/>
    <mergeCell ref="H48:H49"/>
    <mergeCell ref="J48:J49"/>
    <mergeCell ref="J35:J36"/>
    <mergeCell ref="G37:G38"/>
    <mergeCell ref="H37:H38"/>
    <mergeCell ref="J37:J38"/>
    <mergeCell ref="I37:I38"/>
    <mergeCell ref="I44:I45"/>
    <mergeCell ref="I46:I47"/>
    <mergeCell ref="I48:I49"/>
    <mergeCell ref="I55:I56"/>
    <mergeCell ref="I57:I58"/>
    <mergeCell ref="I59:I60"/>
    <mergeCell ref="C42:C52"/>
    <mergeCell ref="D42:D52"/>
    <mergeCell ref="E42:E52"/>
    <mergeCell ref="G44:G45"/>
    <mergeCell ref="H44:H45"/>
    <mergeCell ref="J44:J45"/>
    <mergeCell ref="H26:H27"/>
    <mergeCell ref="J26:J27"/>
    <mergeCell ref="C31:C41"/>
    <mergeCell ref="D31:D41"/>
    <mergeCell ref="E31:E41"/>
    <mergeCell ref="G33:G34"/>
    <mergeCell ref="H33:H34"/>
    <mergeCell ref="J33:J34"/>
    <mergeCell ref="G35:G36"/>
    <mergeCell ref="H35:H36"/>
    <mergeCell ref="C20:C30"/>
    <mergeCell ref="D20:D30"/>
    <mergeCell ref="E20:E30"/>
    <mergeCell ref="G22:G23"/>
    <mergeCell ref="H22:H23"/>
    <mergeCell ref="J22:J23"/>
    <mergeCell ref="G24:G25"/>
    <mergeCell ref="H24:H25"/>
    <mergeCell ref="A9:A203"/>
    <mergeCell ref="B9:B96"/>
    <mergeCell ref="C9:C19"/>
    <mergeCell ref="D9:D19"/>
    <mergeCell ref="E9:E19"/>
    <mergeCell ref="G11:G12"/>
    <mergeCell ref="H7:H8"/>
    <mergeCell ref="J7:J8"/>
    <mergeCell ref="B2:G2"/>
    <mergeCell ref="B3:G3"/>
    <mergeCell ref="B4:G4"/>
    <mergeCell ref="B201:F201"/>
    <mergeCell ref="B202:F202"/>
    <mergeCell ref="J201:J202"/>
    <mergeCell ref="J24:J25"/>
    <mergeCell ref="G26:G27"/>
    <mergeCell ref="H11:H12"/>
    <mergeCell ref="J11:J12"/>
    <mergeCell ref="G13:G14"/>
    <mergeCell ref="H13:H14"/>
    <mergeCell ref="J13:J14"/>
    <mergeCell ref="G15:G16"/>
    <mergeCell ref="H15:H16"/>
    <mergeCell ref="J15:J16"/>
    <mergeCell ref="I7:I8"/>
    <mergeCell ref="I11:I12"/>
    <mergeCell ref="I13:I14"/>
    <mergeCell ref="I15:I16"/>
    <mergeCell ref="I22:I23"/>
    <mergeCell ref="I24:I25"/>
    <mergeCell ref="I26:I27"/>
    <mergeCell ref="I33:I34"/>
    <mergeCell ref="I35:I36"/>
    <mergeCell ref="I66:I67"/>
    <mergeCell ref="I68:I69"/>
    <mergeCell ref="I70:I71"/>
    <mergeCell ref="I77:I78"/>
    <mergeCell ref="I79:I80"/>
    <mergeCell ref="I81:I82"/>
    <mergeCell ref="I88:I89"/>
    <mergeCell ref="I90:I91"/>
    <mergeCell ref="I92:I93"/>
    <mergeCell ref="B5:G5"/>
    <mergeCell ref="I191:I192"/>
    <mergeCell ref="I193:I194"/>
    <mergeCell ref="I195:I196"/>
    <mergeCell ref="H201:I202"/>
    <mergeCell ref="I144:I145"/>
    <mergeCell ref="I146:I147"/>
    <mergeCell ref="I148:I149"/>
    <mergeCell ref="I156:I157"/>
    <mergeCell ref="I158:I159"/>
    <mergeCell ref="I160:I161"/>
    <mergeCell ref="I167:I168"/>
    <mergeCell ref="I169:I170"/>
    <mergeCell ref="I171:I172"/>
    <mergeCell ref="H160:H161"/>
    <mergeCell ref="I100:I101"/>
    <mergeCell ref="I102:I103"/>
    <mergeCell ref="I104:I105"/>
    <mergeCell ref="I111:I112"/>
    <mergeCell ref="I113:I114"/>
    <mergeCell ref="I115:I116"/>
    <mergeCell ref="I122:I123"/>
    <mergeCell ref="I124:I125"/>
    <mergeCell ref="I126:I127"/>
  </mergeCell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4"/>
  <sheetViews>
    <sheetView view="pageLayout" topLeftCell="A58" zoomScaleNormal="100" workbookViewId="0">
      <selection activeCell="I5" sqref="I5"/>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5703125" customWidth="1"/>
    <col min="10" max="10" width="12.28515625" customWidth="1"/>
  </cols>
  <sheetData>
    <row r="1" spans="1:10" ht="15.75" thickBot="1" x14ac:dyDescent="0.3"/>
    <row r="2" spans="1:10" ht="15.75" thickBot="1" x14ac:dyDescent="0.3">
      <c r="A2" s="1" t="s">
        <v>0</v>
      </c>
      <c r="B2" s="249"/>
      <c r="C2" s="250"/>
      <c r="D2" s="250"/>
      <c r="E2" s="250"/>
      <c r="F2" s="250"/>
      <c r="G2" s="251"/>
    </row>
    <row r="3" spans="1:10" ht="15.75" thickBot="1" x14ac:dyDescent="0.3">
      <c r="A3" s="1" t="s">
        <v>1</v>
      </c>
      <c r="B3" s="252" t="s">
        <v>210</v>
      </c>
      <c r="C3" s="253"/>
      <c r="D3" s="253"/>
      <c r="E3" s="253"/>
      <c r="F3" s="253"/>
      <c r="G3" s="254"/>
    </row>
    <row r="4" spans="1:10" ht="15.75" thickBot="1" x14ac:dyDescent="0.3">
      <c r="A4" s="1" t="s">
        <v>2</v>
      </c>
      <c r="B4" s="249"/>
      <c r="C4" s="250"/>
      <c r="D4" s="250"/>
      <c r="E4" s="250"/>
      <c r="F4" s="250"/>
      <c r="G4" s="251"/>
    </row>
    <row r="5" spans="1:10" ht="27" thickBot="1" x14ac:dyDescent="0.3">
      <c r="A5" s="211" t="s">
        <v>200</v>
      </c>
      <c r="B5" s="249" t="s">
        <v>209</v>
      </c>
      <c r="C5" s="250"/>
      <c r="D5" s="250"/>
      <c r="E5" s="250"/>
      <c r="F5" s="250"/>
      <c r="G5" s="251"/>
    </row>
    <row r="6" spans="1:10" ht="15.75" thickBot="1" x14ac:dyDescent="0.3"/>
    <row r="7" spans="1:10" ht="15" customHeight="1" x14ac:dyDescent="0.25">
      <c r="A7" s="255" t="s">
        <v>7</v>
      </c>
      <c r="B7" s="257" t="s">
        <v>8</v>
      </c>
      <c r="C7" s="257" t="s">
        <v>9</v>
      </c>
      <c r="D7" s="259" t="s">
        <v>10</v>
      </c>
      <c r="E7" s="259"/>
      <c r="F7" s="260" t="s">
        <v>13</v>
      </c>
      <c r="G7" s="260" t="s">
        <v>194</v>
      </c>
      <c r="H7" s="245" t="s">
        <v>208</v>
      </c>
      <c r="I7" s="245" t="s">
        <v>193</v>
      </c>
      <c r="J7" s="262" t="s">
        <v>195</v>
      </c>
    </row>
    <row r="8" spans="1:10" ht="32.25" customHeight="1" thickBot="1" x14ac:dyDescent="0.3">
      <c r="A8" s="256"/>
      <c r="B8" s="258"/>
      <c r="C8" s="258"/>
      <c r="D8" s="22" t="s">
        <v>11</v>
      </c>
      <c r="E8" s="22" t="s">
        <v>12</v>
      </c>
      <c r="F8" s="261"/>
      <c r="G8" s="261"/>
      <c r="H8" s="246"/>
      <c r="I8" s="246"/>
      <c r="J8" s="263"/>
    </row>
    <row r="9" spans="1:10" ht="15" customHeight="1" x14ac:dyDescent="0.25">
      <c r="A9" s="328" t="s">
        <v>66</v>
      </c>
      <c r="B9" s="298" t="s">
        <v>56</v>
      </c>
      <c r="C9" s="301" t="s">
        <v>52</v>
      </c>
      <c r="D9" s="301"/>
      <c r="E9" s="301"/>
      <c r="F9" s="30" t="s">
        <v>14</v>
      </c>
      <c r="G9" s="31">
        <f>H9+I9+J9</f>
        <v>0</v>
      </c>
      <c r="H9" s="32"/>
      <c r="I9" s="204"/>
      <c r="J9" s="33"/>
    </row>
    <row r="10" spans="1:10" x14ac:dyDescent="0.25">
      <c r="A10" s="329"/>
      <c r="B10" s="299"/>
      <c r="C10" s="269"/>
      <c r="D10" s="269"/>
      <c r="E10" s="269"/>
      <c r="F10" s="2" t="s">
        <v>15</v>
      </c>
      <c r="G10" s="6">
        <f>H10+I10+J10</f>
        <v>0</v>
      </c>
      <c r="H10" s="7"/>
      <c r="I10" s="203"/>
      <c r="J10" s="24"/>
    </row>
    <row r="11" spans="1:10" x14ac:dyDescent="0.25">
      <c r="A11" s="329"/>
      <c r="B11" s="299"/>
      <c r="C11" s="269"/>
      <c r="D11" s="269"/>
      <c r="E11" s="269"/>
      <c r="F11" s="3" t="s">
        <v>16</v>
      </c>
      <c r="G11" s="270">
        <f>H11+I11+J11</f>
        <v>0</v>
      </c>
      <c r="H11" s="274"/>
      <c r="I11" s="274"/>
      <c r="J11" s="272"/>
    </row>
    <row r="12" spans="1:10" x14ac:dyDescent="0.25">
      <c r="A12" s="329"/>
      <c r="B12" s="299"/>
      <c r="C12" s="269"/>
      <c r="D12" s="269"/>
      <c r="E12" s="269"/>
      <c r="F12" s="4" t="s">
        <v>17</v>
      </c>
      <c r="G12" s="271"/>
      <c r="H12" s="275"/>
      <c r="I12" s="275"/>
      <c r="J12" s="273"/>
    </row>
    <row r="13" spans="1:10" x14ac:dyDescent="0.25">
      <c r="A13" s="329"/>
      <c r="B13" s="299"/>
      <c r="C13" s="269"/>
      <c r="D13" s="269"/>
      <c r="E13" s="269"/>
      <c r="F13" s="3" t="s">
        <v>16</v>
      </c>
      <c r="G13" s="270">
        <f>H13+I13+J13</f>
        <v>0</v>
      </c>
      <c r="H13" s="274"/>
      <c r="I13" s="274"/>
      <c r="J13" s="272"/>
    </row>
    <row r="14" spans="1:10" ht="36" x14ac:dyDescent="0.25">
      <c r="A14" s="329"/>
      <c r="B14" s="299"/>
      <c r="C14" s="269"/>
      <c r="D14" s="269"/>
      <c r="E14" s="269"/>
      <c r="F14" s="4" t="s">
        <v>18</v>
      </c>
      <c r="G14" s="271"/>
      <c r="H14" s="275"/>
      <c r="I14" s="275"/>
      <c r="J14" s="273"/>
    </row>
    <row r="15" spans="1:10" x14ac:dyDescent="0.25">
      <c r="A15" s="329"/>
      <c r="B15" s="299"/>
      <c r="C15" s="269"/>
      <c r="D15" s="269"/>
      <c r="E15" s="269"/>
      <c r="F15" s="3" t="s">
        <v>16</v>
      </c>
      <c r="G15" s="270">
        <f>H15+I15+J15</f>
        <v>0</v>
      </c>
      <c r="H15" s="274"/>
      <c r="I15" s="274"/>
      <c r="J15" s="272"/>
    </row>
    <row r="16" spans="1:10" ht="24" x14ac:dyDescent="0.25">
      <c r="A16" s="329"/>
      <c r="B16" s="299"/>
      <c r="C16" s="269"/>
      <c r="D16" s="269"/>
      <c r="E16" s="269"/>
      <c r="F16" s="4" t="s">
        <v>19</v>
      </c>
      <c r="G16" s="271"/>
      <c r="H16" s="275"/>
      <c r="I16" s="275"/>
      <c r="J16" s="273"/>
    </row>
    <row r="17" spans="1:10" x14ac:dyDescent="0.25">
      <c r="A17" s="329"/>
      <c r="B17" s="299"/>
      <c r="C17" s="269"/>
      <c r="D17" s="269"/>
      <c r="E17" s="269"/>
      <c r="F17" s="2" t="s">
        <v>20</v>
      </c>
      <c r="G17" s="8">
        <f>G11+G13+G15</f>
        <v>0</v>
      </c>
      <c r="H17" s="9">
        <f>H11+H13+H15</f>
        <v>0</v>
      </c>
      <c r="I17" s="9">
        <f>I11+I13+I15</f>
        <v>0</v>
      </c>
      <c r="J17" s="25">
        <f>J11+J13+J15</f>
        <v>0</v>
      </c>
    </row>
    <row r="18" spans="1:10" x14ac:dyDescent="0.25">
      <c r="A18" s="329"/>
      <c r="B18" s="299"/>
      <c r="C18" s="269"/>
      <c r="D18" s="269"/>
      <c r="E18" s="269"/>
      <c r="F18" s="5" t="s">
        <v>21</v>
      </c>
      <c r="G18" s="8">
        <f>G9+G10+G17</f>
        <v>0</v>
      </c>
      <c r="H18" s="9">
        <f>H9+H10+H17</f>
        <v>0</v>
      </c>
      <c r="I18" s="9">
        <f>I9+I10+I17</f>
        <v>0</v>
      </c>
      <c r="J18" s="25">
        <f>J9+J10+J17</f>
        <v>0</v>
      </c>
    </row>
    <row r="19" spans="1:10" x14ac:dyDescent="0.25">
      <c r="A19" s="329"/>
      <c r="B19" s="299"/>
      <c r="C19" s="269"/>
      <c r="D19" s="269"/>
      <c r="E19" s="269"/>
      <c r="F19" s="5" t="s">
        <v>22</v>
      </c>
      <c r="G19" s="8">
        <f>SUM(H19:J19)</f>
        <v>0</v>
      </c>
      <c r="H19" s="9"/>
      <c r="I19" s="9"/>
      <c r="J19" s="25"/>
    </row>
    <row r="20" spans="1:10" x14ac:dyDescent="0.25">
      <c r="A20" s="329"/>
      <c r="B20" s="299"/>
      <c r="C20" s="269" t="s">
        <v>53</v>
      </c>
      <c r="D20" s="269"/>
      <c r="E20" s="269"/>
      <c r="F20" s="2" t="s">
        <v>14</v>
      </c>
      <c r="G20" s="6">
        <f>H20+I20+J20</f>
        <v>0</v>
      </c>
      <c r="H20" s="7"/>
      <c r="I20" s="203"/>
      <c r="J20" s="24"/>
    </row>
    <row r="21" spans="1:10" x14ac:dyDescent="0.25">
      <c r="A21" s="329"/>
      <c r="B21" s="299"/>
      <c r="C21" s="269"/>
      <c r="D21" s="269"/>
      <c r="E21" s="269"/>
      <c r="F21" s="2" t="s">
        <v>15</v>
      </c>
      <c r="G21" s="6">
        <f>H21+I21+J21</f>
        <v>0</v>
      </c>
      <c r="H21" s="7"/>
      <c r="I21" s="203"/>
      <c r="J21" s="24"/>
    </row>
    <row r="22" spans="1:10" x14ac:dyDescent="0.25">
      <c r="A22" s="329"/>
      <c r="B22" s="299"/>
      <c r="C22" s="269"/>
      <c r="D22" s="269"/>
      <c r="E22" s="269"/>
      <c r="F22" s="3" t="s">
        <v>16</v>
      </c>
      <c r="G22" s="270">
        <f>H22+I22+J22</f>
        <v>0</v>
      </c>
      <c r="H22" s="247"/>
      <c r="I22" s="247"/>
      <c r="J22" s="272"/>
    </row>
    <row r="23" spans="1:10" x14ac:dyDescent="0.25">
      <c r="A23" s="329"/>
      <c r="B23" s="299"/>
      <c r="C23" s="269"/>
      <c r="D23" s="269"/>
      <c r="E23" s="269"/>
      <c r="F23" s="4" t="s">
        <v>17</v>
      </c>
      <c r="G23" s="271"/>
      <c r="H23" s="248"/>
      <c r="I23" s="248"/>
      <c r="J23" s="273"/>
    </row>
    <row r="24" spans="1:10" x14ac:dyDescent="0.25">
      <c r="A24" s="329"/>
      <c r="B24" s="299"/>
      <c r="C24" s="269"/>
      <c r="D24" s="269"/>
      <c r="E24" s="269"/>
      <c r="F24" s="3" t="s">
        <v>16</v>
      </c>
      <c r="G24" s="270">
        <f>H24+I24+J24</f>
        <v>0</v>
      </c>
      <c r="H24" s="247"/>
      <c r="I24" s="247"/>
      <c r="J24" s="272"/>
    </row>
    <row r="25" spans="1:10" ht="36" x14ac:dyDescent="0.25">
      <c r="A25" s="329"/>
      <c r="B25" s="299"/>
      <c r="C25" s="269"/>
      <c r="D25" s="269"/>
      <c r="E25" s="269"/>
      <c r="F25" s="4" t="s">
        <v>18</v>
      </c>
      <c r="G25" s="271"/>
      <c r="H25" s="248"/>
      <c r="I25" s="248"/>
      <c r="J25" s="273"/>
    </row>
    <row r="26" spans="1:10" x14ac:dyDescent="0.25">
      <c r="A26" s="329"/>
      <c r="B26" s="299"/>
      <c r="C26" s="269"/>
      <c r="D26" s="269"/>
      <c r="E26" s="269"/>
      <c r="F26" s="3" t="s">
        <v>16</v>
      </c>
      <c r="G26" s="270">
        <f>H26+I26+J26</f>
        <v>0</v>
      </c>
      <c r="H26" s="247"/>
      <c r="I26" s="247"/>
      <c r="J26" s="272"/>
    </row>
    <row r="27" spans="1:10" ht="24" x14ac:dyDescent="0.25">
      <c r="A27" s="329"/>
      <c r="B27" s="299"/>
      <c r="C27" s="269"/>
      <c r="D27" s="269"/>
      <c r="E27" s="269"/>
      <c r="F27" s="4" t="s">
        <v>19</v>
      </c>
      <c r="G27" s="271"/>
      <c r="H27" s="248"/>
      <c r="I27" s="248"/>
      <c r="J27" s="273"/>
    </row>
    <row r="28" spans="1:10" x14ac:dyDescent="0.25">
      <c r="A28" s="329"/>
      <c r="B28" s="299"/>
      <c r="C28" s="269"/>
      <c r="D28" s="269"/>
      <c r="E28" s="269"/>
      <c r="F28" s="2" t="s">
        <v>20</v>
      </c>
      <c r="G28" s="8">
        <f>G22+G24+G26</f>
        <v>0</v>
      </c>
      <c r="H28" s="9">
        <f>H22+H24+H26</f>
        <v>0</v>
      </c>
      <c r="I28" s="9">
        <f>I22+I24+I26</f>
        <v>0</v>
      </c>
      <c r="J28" s="25">
        <f>J22+J24+J26</f>
        <v>0</v>
      </c>
    </row>
    <row r="29" spans="1:10" x14ac:dyDescent="0.25">
      <c r="A29" s="329"/>
      <c r="B29" s="299"/>
      <c r="C29" s="269"/>
      <c r="D29" s="269"/>
      <c r="E29" s="269"/>
      <c r="F29" s="5" t="s">
        <v>21</v>
      </c>
      <c r="G29" s="8">
        <f>G20+G21+G28</f>
        <v>0</v>
      </c>
      <c r="H29" s="9">
        <f>H20+H21+H28</f>
        <v>0</v>
      </c>
      <c r="I29" s="9">
        <f>I20+I21+I28</f>
        <v>0</v>
      </c>
      <c r="J29" s="25">
        <f>J20+J21+J28</f>
        <v>0</v>
      </c>
    </row>
    <row r="30" spans="1:10" x14ac:dyDescent="0.25">
      <c r="A30" s="329"/>
      <c r="B30" s="299"/>
      <c r="C30" s="269"/>
      <c r="D30" s="269"/>
      <c r="E30" s="269"/>
      <c r="F30" s="5" t="s">
        <v>22</v>
      </c>
      <c r="G30" s="8">
        <f>SUM(H30:J30)</f>
        <v>0</v>
      </c>
      <c r="H30" s="9"/>
      <c r="I30" s="9"/>
      <c r="J30" s="25"/>
    </row>
    <row r="31" spans="1:10" x14ac:dyDescent="0.25">
      <c r="A31" s="329"/>
      <c r="B31" s="299"/>
      <c r="C31" s="269" t="s">
        <v>54</v>
      </c>
      <c r="D31" s="269"/>
      <c r="E31" s="269"/>
      <c r="F31" s="2" t="s">
        <v>14</v>
      </c>
      <c r="G31" s="6">
        <f>H31+I31+J31</f>
        <v>0</v>
      </c>
      <c r="H31" s="7"/>
      <c r="I31" s="203"/>
      <c r="J31" s="24"/>
    </row>
    <row r="32" spans="1:10" x14ac:dyDescent="0.25">
      <c r="A32" s="329"/>
      <c r="B32" s="299"/>
      <c r="C32" s="269"/>
      <c r="D32" s="269"/>
      <c r="E32" s="269"/>
      <c r="F32" s="2" t="s">
        <v>15</v>
      </c>
      <c r="G32" s="6">
        <f>H32+I32+J32</f>
        <v>0</v>
      </c>
      <c r="H32" s="7"/>
      <c r="I32" s="203"/>
      <c r="J32" s="24"/>
    </row>
    <row r="33" spans="1:10" x14ac:dyDescent="0.25">
      <c r="A33" s="329"/>
      <c r="B33" s="299"/>
      <c r="C33" s="269"/>
      <c r="D33" s="269"/>
      <c r="E33" s="269"/>
      <c r="F33" s="3" t="s">
        <v>16</v>
      </c>
      <c r="G33" s="270">
        <f>H33+I33+J33</f>
        <v>0</v>
      </c>
      <c r="H33" s="274"/>
      <c r="I33" s="274"/>
      <c r="J33" s="272"/>
    </row>
    <row r="34" spans="1:10" x14ac:dyDescent="0.25">
      <c r="A34" s="329"/>
      <c r="B34" s="299"/>
      <c r="C34" s="269"/>
      <c r="D34" s="269"/>
      <c r="E34" s="269"/>
      <c r="F34" s="4" t="s">
        <v>17</v>
      </c>
      <c r="G34" s="271"/>
      <c r="H34" s="275"/>
      <c r="I34" s="275"/>
      <c r="J34" s="273"/>
    </row>
    <row r="35" spans="1:10" x14ac:dyDescent="0.25">
      <c r="A35" s="329"/>
      <c r="B35" s="299"/>
      <c r="C35" s="269"/>
      <c r="D35" s="269"/>
      <c r="E35" s="269"/>
      <c r="F35" s="3" t="s">
        <v>16</v>
      </c>
      <c r="G35" s="270">
        <f>H35+I35+J35</f>
        <v>0</v>
      </c>
      <c r="H35" s="274"/>
      <c r="I35" s="274"/>
      <c r="J35" s="272"/>
    </row>
    <row r="36" spans="1:10" ht="36" x14ac:dyDescent="0.25">
      <c r="A36" s="329"/>
      <c r="B36" s="299"/>
      <c r="C36" s="269"/>
      <c r="D36" s="269"/>
      <c r="E36" s="269"/>
      <c r="F36" s="4" t="s">
        <v>18</v>
      </c>
      <c r="G36" s="271"/>
      <c r="H36" s="275"/>
      <c r="I36" s="275"/>
      <c r="J36" s="273"/>
    </row>
    <row r="37" spans="1:10" x14ac:dyDescent="0.25">
      <c r="A37" s="329"/>
      <c r="B37" s="299"/>
      <c r="C37" s="269"/>
      <c r="D37" s="269"/>
      <c r="E37" s="269"/>
      <c r="F37" s="3" t="s">
        <v>16</v>
      </c>
      <c r="G37" s="270">
        <f>H37+I37+J37</f>
        <v>0</v>
      </c>
      <c r="H37" s="274"/>
      <c r="I37" s="274"/>
      <c r="J37" s="272"/>
    </row>
    <row r="38" spans="1:10" ht="24" x14ac:dyDescent="0.25">
      <c r="A38" s="329"/>
      <c r="B38" s="299"/>
      <c r="C38" s="269"/>
      <c r="D38" s="269"/>
      <c r="E38" s="269"/>
      <c r="F38" s="4" t="s">
        <v>19</v>
      </c>
      <c r="G38" s="271"/>
      <c r="H38" s="275"/>
      <c r="I38" s="275"/>
      <c r="J38" s="273"/>
    </row>
    <row r="39" spans="1:10" x14ac:dyDescent="0.25">
      <c r="A39" s="329"/>
      <c r="B39" s="299"/>
      <c r="C39" s="269"/>
      <c r="D39" s="269"/>
      <c r="E39" s="269"/>
      <c r="F39" s="2" t="s">
        <v>20</v>
      </c>
      <c r="G39" s="8">
        <f>G33+G35+G37</f>
        <v>0</v>
      </c>
      <c r="H39" s="9">
        <f>H33+H35+H37</f>
        <v>0</v>
      </c>
      <c r="I39" s="9">
        <f>I33+I35+I37</f>
        <v>0</v>
      </c>
      <c r="J39" s="25">
        <f>J33+J35+J37</f>
        <v>0</v>
      </c>
    </row>
    <row r="40" spans="1:10" x14ac:dyDescent="0.25">
      <c r="A40" s="329"/>
      <c r="B40" s="299"/>
      <c r="C40" s="269"/>
      <c r="D40" s="269"/>
      <c r="E40" s="269"/>
      <c r="F40" s="5" t="s">
        <v>21</v>
      </c>
      <c r="G40" s="8">
        <f>G31+G32+G39</f>
        <v>0</v>
      </c>
      <c r="H40" s="9">
        <f>H31+H32+H39</f>
        <v>0</v>
      </c>
      <c r="I40" s="9">
        <f>I31+I32+I39</f>
        <v>0</v>
      </c>
      <c r="J40" s="25">
        <f>J31+J32+J39</f>
        <v>0</v>
      </c>
    </row>
    <row r="41" spans="1:10" x14ac:dyDescent="0.25">
      <c r="A41" s="329"/>
      <c r="B41" s="299"/>
      <c r="C41" s="269"/>
      <c r="D41" s="269"/>
      <c r="E41" s="269"/>
      <c r="F41" s="5" t="s">
        <v>22</v>
      </c>
      <c r="G41" s="8">
        <f>SUM(H41:J41)</f>
        <v>0</v>
      </c>
      <c r="H41" s="9"/>
      <c r="I41" s="9"/>
      <c r="J41" s="25"/>
    </row>
    <row r="42" spans="1:10" x14ac:dyDescent="0.25">
      <c r="A42" s="329"/>
      <c r="B42" s="299"/>
      <c r="C42" s="269" t="s">
        <v>55</v>
      </c>
      <c r="D42" s="269"/>
      <c r="E42" s="269"/>
      <c r="F42" s="2" t="s">
        <v>14</v>
      </c>
      <c r="G42" s="6">
        <f>H42+I42+J42</f>
        <v>0</v>
      </c>
      <c r="H42" s="7"/>
      <c r="I42" s="203"/>
      <c r="J42" s="24"/>
    </row>
    <row r="43" spans="1:10" x14ac:dyDescent="0.25">
      <c r="A43" s="329"/>
      <c r="B43" s="299"/>
      <c r="C43" s="269"/>
      <c r="D43" s="269"/>
      <c r="E43" s="269"/>
      <c r="F43" s="2" t="s">
        <v>15</v>
      </c>
      <c r="G43" s="6">
        <f>H43+I43+J43</f>
        <v>0</v>
      </c>
      <c r="H43" s="7"/>
      <c r="I43" s="203"/>
      <c r="J43" s="24"/>
    </row>
    <row r="44" spans="1:10" x14ac:dyDescent="0.25">
      <c r="A44" s="329"/>
      <c r="B44" s="299"/>
      <c r="C44" s="269"/>
      <c r="D44" s="269"/>
      <c r="E44" s="269"/>
      <c r="F44" s="3" t="s">
        <v>16</v>
      </c>
      <c r="G44" s="270">
        <f>H44+I44+J44</f>
        <v>0</v>
      </c>
      <c r="H44" s="247"/>
      <c r="I44" s="247"/>
      <c r="J44" s="272"/>
    </row>
    <row r="45" spans="1:10" x14ac:dyDescent="0.25">
      <c r="A45" s="329"/>
      <c r="B45" s="299"/>
      <c r="C45" s="269"/>
      <c r="D45" s="269"/>
      <c r="E45" s="269"/>
      <c r="F45" s="4" t="s">
        <v>17</v>
      </c>
      <c r="G45" s="271"/>
      <c r="H45" s="248"/>
      <c r="I45" s="248"/>
      <c r="J45" s="273"/>
    </row>
    <row r="46" spans="1:10" x14ac:dyDescent="0.25">
      <c r="A46" s="329"/>
      <c r="B46" s="299"/>
      <c r="C46" s="269"/>
      <c r="D46" s="269"/>
      <c r="E46" s="269"/>
      <c r="F46" s="3" t="s">
        <v>16</v>
      </c>
      <c r="G46" s="270">
        <f>H46+I46+J46</f>
        <v>0</v>
      </c>
      <c r="H46" s="247"/>
      <c r="I46" s="247"/>
      <c r="J46" s="272"/>
    </row>
    <row r="47" spans="1:10" ht="36" x14ac:dyDescent="0.25">
      <c r="A47" s="329"/>
      <c r="B47" s="299"/>
      <c r="C47" s="269"/>
      <c r="D47" s="269"/>
      <c r="E47" s="269"/>
      <c r="F47" s="4" t="s">
        <v>18</v>
      </c>
      <c r="G47" s="271"/>
      <c r="H47" s="248"/>
      <c r="I47" s="248"/>
      <c r="J47" s="273"/>
    </row>
    <row r="48" spans="1:10" x14ac:dyDescent="0.25">
      <c r="A48" s="329"/>
      <c r="B48" s="299"/>
      <c r="C48" s="269"/>
      <c r="D48" s="269"/>
      <c r="E48" s="269"/>
      <c r="F48" s="3" t="s">
        <v>16</v>
      </c>
      <c r="G48" s="270">
        <f>H48+I48+J48</f>
        <v>0</v>
      </c>
      <c r="H48" s="247"/>
      <c r="I48" s="247"/>
      <c r="J48" s="272"/>
    </row>
    <row r="49" spans="1:10" ht="24" x14ac:dyDescent="0.25">
      <c r="A49" s="329"/>
      <c r="B49" s="299"/>
      <c r="C49" s="269"/>
      <c r="D49" s="269"/>
      <c r="E49" s="269"/>
      <c r="F49" s="4" t="s">
        <v>19</v>
      </c>
      <c r="G49" s="271"/>
      <c r="H49" s="248"/>
      <c r="I49" s="248"/>
      <c r="J49" s="273"/>
    </row>
    <row r="50" spans="1:10" x14ac:dyDescent="0.25">
      <c r="A50" s="329"/>
      <c r="B50" s="299"/>
      <c r="C50" s="269"/>
      <c r="D50" s="269"/>
      <c r="E50" s="269"/>
      <c r="F50" s="2" t="s">
        <v>20</v>
      </c>
      <c r="G50" s="8">
        <f>G44+G46+G48</f>
        <v>0</v>
      </c>
      <c r="H50" s="9">
        <f>H44+H46+H48</f>
        <v>0</v>
      </c>
      <c r="I50" s="9">
        <f>I44+I46+I48</f>
        <v>0</v>
      </c>
      <c r="J50" s="25">
        <f>J44+J46+J48</f>
        <v>0</v>
      </c>
    </row>
    <row r="51" spans="1:10" x14ac:dyDescent="0.25">
      <c r="A51" s="329"/>
      <c r="B51" s="299"/>
      <c r="C51" s="269"/>
      <c r="D51" s="269"/>
      <c r="E51" s="269"/>
      <c r="F51" s="5" t="s">
        <v>21</v>
      </c>
      <c r="G51" s="8">
        <f>G42+G43+G50</f>
        <v>0</v>
      </c>
      <c r="H51" s="9">
        <f>H42+H43+H50</f>
        <v>0</v>
      </c>
      <c r="I51" s="9">
        <f>I42+I43+I50</f>
        <v>0</v>
      </c>
      <c r="J51" s="25">
        <f>J42+J43+J50</f>
        <v>0</v>
      </c>
    </row>
    <row r="52" spans="1:10" x14ac:dyDescent="0.25">
      <c r="A52" s="329"/>
      <c r="B52" s="299"/>
      <c r="C52" s="269"/>
      <c r="D52" s="269"/>
      <c r="E52" s="269"/>
      <c r="F52" s="5" t="s">
        <v>22</v>
      </c>
      <c r="G52" s="8">
        <f>SUM(H52:J52)</f>
        <v>0</v>
      </c>
      <c r="H52" s="9"/>
      <c r="I52" s="9"/>
      <c r="J52" s="25"/>
    </row>
    <row r="53" spans="1:10" x14ac:dyDescent="0.25">
      <c r="A53" s="329"/>
      <c r="B53" s="322" t="s">
        <v>57</v>
      </c>
      <c r="C53" s="323"/>
      <c r="D53" s="323"/>
      <c r="E53" s="323"/>
      <c r="F53" s="324"/>
      <c r="G53" s="11">
        <f>G18+G19+G29+G30+G40+G41+G51+G52</f>
        <v>0</v>
      </c>
      <c r="H53" s="11">
        <f t="shared" ref="H53:J53" si="0">H18+H19+H29+H30+H40+H41+H51+H52</f>
        <v>0</v>
      </c>
      <c r="I53" s="11">
        <f t="shared" si="0"/>
        <v>0</v>
      </c>
      <c r="J53" s="41">
        <f t="shared" si="0"/>
        <v>0</v>
      </c>
    </row>
    <row r="54" spans="1:10" x14ac:dyDescent="0.25">
      <c r="A54" s="329"/>
      <c r="B54" s="311" t="s">
        <v>58</v>
      </c>
      <c r="C54" s="269" t="s">
        <v>58</v>
      </c>
      <c r="D54" s="269"/>
      <c r="E54" s="269"/>
      <c r="F54" s="2" t="s">
        <v>14</v>
      </c>
      <c r="G54" s="6">
        <f>H54+I54+J54</f>
        <v>0</v>
      </c>
      <c r="H54" s="7"/>
      <c r="I54" s="203"/>
      <c r="J54" s="24"/>
    </row>
    <row r="55" spans="1:10" x14ac:dyDescent="0.25">
      <c r="A55" s="329"/>
      <c r="B55" s="299"/>
      <c r="C55" s="269"/>
      <c r="D55" s="269"/>
      <c r="E55" s="269"/>
      <c r="F55" s="2" t="s">
        <v>15</v>
      </c>
      <c r="G55" s="6">
        <f>H55+I55+J55</f>
        <v>0</v>
      </c>
      <c r="H55" s="7"/>
      <c r="I55" s="203"/>
      <c r="J55" s="24"/>
    </row>
    <row r="56" spans="1:10" x14ac:dyDescent="0.25">
      <c r="A56" s="329"/>
      <c r="B56" s="299"/>
      <c r="C56" s="269"/>
      <c r="D56" s="269"/>
      <c r="E56" s="269"/>
      <c r="F56" s="3" t="s">
        <v>16</v>
      </c>
      <c r="G56" s="270">
        <f>H56+I56+J56</f>
        <v>0</v>
      </c>
      <c r="H56" s="247"/>
      <c r="I56" s="247"/>
      <c r="J56" s="272"/>
    </row>
    <row r="57" spans="1:10" x14ac:dyDescent="0.25">
      <c r="A57" s="329"/>
      <c r="B57" s="299"/>
      <c r="C57" s="269"/>
      <c r="D57" s="269"/>
      <c r="E57" s="269"/>
      <c r="F57" s="4" t="s">
        <v>17</v>
      </c>
      <c r="G57" s="271"/>
      <c r="H57" s="248"/>
      <c r="I57" s="248"/>
      <c r="J57" s="273"/>
    </row>
    <row r="58" spans="1:10" x14ac:dyDescent="0.25">
      <c r="A58" s="329"/>
      <c r="B58" s="299"/>
      <c r="C58" s="269"/>
      <c r="D58" s="269"/>
      <c r="E58" s="269"/>
      <c r="F58" s="3" t="s">
        <v>16</v>
      </c>
      <c r="G58" s="270">
        <f>H58+I58+J58</f>
        <v>0</v>
      </c>
      <c r="H58" s="247"/>
      <c r="I58" s="247"/>
      <c r="J58" s="272"/>
    </row>
    <row r="59" spans="1:10" ht="36" x14ac:dyDescent="0.25">
      <c r="A59" s="329"/>
      <c r="B59" s="299"/>
      <c r="C59" s="269"/>
      <c r="D59" s="269"/>
      <c r="E59" s="269"/>
      <c r="F59" s="4" t="s">
        <v>18</v>
      </c>
      <c r="G59" s="271"/>
      <c r="H59" s="248"/>
      <c r="I59" s="248"/>
      <c r="J59" s="273"/>
    </row>
    <row r="60" spans="1:10" x14ac:dyDescent="0.25">
      <c r="A60" s="329"/>
      <c r="B60" s="299"/>
      <c r="C60" s="269"/>
      <c r="D60" s="269"/>
      <c r="E60" s="269"/>
      <c r="F60" s="3" t="s">
        <v>16</v>
      </c>
      <c r="G60" s="270">
        <f>H60+I60+J60</f>
        <v>0</v>
      </c>
      <c r="H60" s="247"/>
      <c r="I60" s="247"/>
      <c r="J60" s="272"/>
    </row>
    <row r="61" spans="1:10" ht="24" x14ac:dyDescent="0.25">
      <c r="A61" s="329"/>
      <c r="B61" s="299"/>
      <c r="C61" s="269"/>
      <c r="D61" s="269"/>
      <c r="E61" s="269"/>
      <c r="F61" s="4" t="s">
        <v>19</v>
      </c>
      <c r="G61" s="271"/>
      <c r="H61" s="248"/>
      <c r="I61" s="248"/>
      <c r="J61" s="273"/>
    </row>
    <row r="62" spans="1:10" x14ac:dyDescent="0.25">
      <c r="A62" s="329"/>
      <c r="B62" s="299"/>
      <c r="C62" s="269"/>
      <c r="D62" s="269"/>
      <c r="E62" s="269"/>
      <c r="F62" s="2" t="s">
        <v>20</v>
      </c>
      <c r="G62" s="8">
        <f>G56+G58+G60</f>
        <v>0</v>
      </c>
      <c r="H62" s="9">
        <f>H56+H58+H60</f>
        <v>0</v>
      </c>
      <c r="I62" s="9">
        <f>I56+I58+I60</f>
        <v>0</v>
      </c>
      <c r="J62" s="25">
        <f>J56+J58+J60</f>
        <v>0</v>
      </c>
    </row>
    <row r="63" spans="1:10" x14ac:dyDescent="0.25">
      <c r="A63" s="329"/>
      <c r="B63" s="299"/>
      <c r="C63" s="269"/>
      <c r="D63" s="269"/>
      <c r="E63" s="269"/>
      <c r="F63" s="5" t="s">
        <v>21</v>
      </c>
      <c r="G63" s="8">
        <f>G54+G55+G62</f>
        <v>0</v>
      </c>
      <c r="H63" s="9">
        <f>H54+H55+H62</f>
        <v>0</v>
      </c>
      <c r="I63" s="9">
        <f>I54+I55+I62</f>
        <v>0</v>
      </c>
      <c r="J63" s="25">
        <f>J54+J55+J62</f>
        <v>0</v>
      </c>
    </row>
    <row r="64" spans="1:10" x14ac:dyDescent="0.25">
      <c r="A64" s="329"/>
      <c r="B64" s="299"/>
      <c r="C64" s="269"/>
      <c r="D64" s="269"/>
      <c r="E64" s="269"/>
      <c r="F64" s="5" t="s">
        <v>22</v>
      </c>
      <c r="G64" s="8">
        <f>SUM(H64:J64)</f>
        <v>0</v>
      </c>
      <c r="H64" s="9"/>
      <c r="I64" s="9"/>
      <c r="J64" s="25"/>
    </row>
    <row r="65" spans="1:10" x14ac:dyDescent="0.25">
      <c r="A65" s="329"/>
      <c r="B65" s="322" t="s">
        <v>60</v>
      </c>
      <c r="C65" s="323"/>
      <c r="D65" s="323"/>
      <c r="E65" s="323"/>
      <c r="F65" s="324"/>
      <c r="G65" s="11">
        <f>G63+G64</f>
        <v>0</v>
      </c>
      <c r="H65" s="11">
        <f t="shared" ref="H65:J65" si="1">H63+H64</f>
        <v>0</v>
      </c>
      <c r="I65" s="11">
        <f t="shared" si="1"/>
        <v>0</v>
      </c>
      <c r="J65" s="41">
        <f t="shared" si="1"/>
        <v>0</v>
      </c>
    </row>
    <row r="66" spans="1:10" x14ac:dyDescent="0.25">
      <c r="A66" s="329"/>
      <c r="B66" s="311" t="s">
        <v>59</v>
      </c>
      <c r="C66" s="269" t="s">
        <v>59</v>
      </c>
      <c r="D66" s="269"/>
      <c r="E66" s="269"/>
      <c r="F66" s="2" t="s">
        <v>14</v>
      </c>
      <c r="G66" s="6">
        <f>H66+I66+J66</f>
        <v>0</v>
      </c>
      <c r="H66" s="7"/>
      <c r="I66" s="203"/>
      <c r="J66" s="24"/>
    </row>
    <row r="67" spans="1:10" x14ac:dyDescent="0.25">
      <c r="A67" s="329"/>
      <c r="B67" s="299"/>
      <c r="C67" s="269"/>
      <c r="D67" s="269"/>
      <c r="E67" s="269"/>
      <c r="F67" s="2" t="s">
        <v>15</v>
      </c>
      <c r="G67" s="6">
        <f>H67+I67+J67</f>
        <v>0</v>
      </c>
      <c r="H67" s="7"/>
      <c r="I67" s="203"/>
      <c r="J67" s="24"/>
    </row>
    <row r="68" spans="1:10" x14ac:dyDescent="0.25">
      <c r="A68" s="329"/>
      <c r="B68" s="299"/>
      <c r="C68" s="269"/>
      <c r="D68" s="269"/>
      <c r="E68" s="269"/>
      <c r="F68" s="3" t="s">
        <v>16</v>
      </c>
      <c r="G68" s="270">
        <f>H68+I68+J68</f>
        <v>0</v>
      </c>
      <c r="H68" s="247"/>
      <c r="I68" s="247"/>
      <c r="J68" s="272"/>
    </row>
    <row r="69" spans="1:10" x14ac:dyDescent="0.25">
      <c r="A69" s="329"/>
      <c r="B69" s="299"/>
      <c r="C69" s="269"/>
      <c r="D69" s="269"/>
      <c r="E69" s="269"/>
      <c r="F69" s="4" t="s">
        <v>17</v>
      </c>
      <c r="G69" s="271"/>
      <c r="H69" s="248"/>
      <c r="I69" s="248"/>
      <c r="J69" s="273"/>
    </row>
    <row r="70" spans="1:10" x14ac:dyDescent="0.25">
      <c r="A70" s="329"/>
      <c r="B70" s="299"/>
      <c r="C70" s="269"/>
      <c r="D70" s="269"/>
      <c r="E70" s="269"/>
      <c r="F70" s="3" t="s">
        <v>16</v>
      </c>
      <c r="G70" s="270">
        <f>H70+I70+J70</f>
        <v>0</v>
      </c>
      <c r="H70" s="247"/>
      <c r="I70" s="247"/>
      <c r="J70" s="272"/>
    </row>
    <row r="71" spans="1:10" ht="36" x14ac:dyDescent="0.25">
      <c r="A71" s="329"/>
      <c r="B71" s="299"/>
      <c r="C71" s="269"/>
      <c r="D71" s="269"/>
      <c r="E71" s="269"/>
      <c r="F71" s="4" t="s">
        <v>18</v>
      </c>
      <c r="G71" s="271"/>
      <c r="H71" s="248"/>
      <c r="I71" s="248"/>
      <c r="J71" s="273"/>
    </row>
    <row r="72" spans="1:10" x14ac:dyDescent="0.25">
      <c r="A72" s="329"/>
      <c r="B72" s="299"/>
      <c r="C72" s="269"/>
      <c r="D72" s="269"/>
      <c r="E72" s="269"/>
      <c r="F72" s="3" t="s">
        <v>16</v>
      </c>
      <c r="G72" s="270">
        <f>H72+I72+J72</f>
        <v>0</v>
      </c>
      <c r="H72" s="247"/>
      <c r="I72" s="247"/>
      <c r="J72" s="272"/>
    </row>
    <row r="73" spans="1:10" ht="24" x14ac:dyDescent="0.25">
      <c r="A73" s="329"/>
      <c r="B73" s="299"/>
      <c r="C73" s="269"/>
      <c r="D73" s="269"/>
      <c r="E73" s="269"/>
      <c r="F73" s="4" t="s">
        <v>19</v>
      </c>
      <c r="G73" s="271"/>
      <c r="H73" s="248"/>
      <c r="I73" s="248"/>
      <c r="J73" s="273"/>
    </row>
    <row r="74" spans="1:10" x14ac:dyDescent="0.25">
      <c r="A74" s="329"/>
      <c r="B74" s="299"/>
      <c r="C74" s="269"/>
      <c r="D74" s="269"/>
      <c r="E74" s="269"/>
      <c r="F74" s="2" t="s">
        <v>20</v>
      </c>
      <c r="G74" s="8">
        <f>G68+G70+G72</f>
        <v>0</v>
      </c>
      <c r="H74" s="9">
        <f>H68+H70+H72</f>
        <v>0</v>
      </c>
      <c r="I74" s="9">
        <f>I68+I70+I72</f>
        <v>0</v>
      </c>
      <c r="J74" s="25">
        <f>J68+J70+J72</f>
        <v>0</v>
      </c>
    </row>
    <row r="75" spans="1:10" x14ac:dyDescent="0.25">
      <c r="A75" s="329"/>
      <c r="B75" s="299"/>
      <c r="C75" s="269"/>
      <c r="D75" s="269"/>
      <c r="E75" s="269"/>
      <c r="F75" s="5" t="s">
        <v>21</v>
      </c>
      <c r="G75" s="8">
        <f>G66+G67+G74</f>
        <v>0</v>
      </c>
      <c r="H75" s="9">
        <f>H66+H67+H74</f>
        <v>0</v>
      </c>
      <c r="I75" s="9">
        <f>I66+I67+I74</f>
        <v>0</v>
      </c>
      <c r="J75" s="25">
        <f>J66+J67+J74</f>
        <v>0</v>
      </c>
    </row>
    <row r="76" spans="1:10" x14ac:dyDescent="0.25">
      <c r="A76" s="329"/>
      <c r="B76" s="299"/>
      <c r="C76" s="269"/>
      <c r="D76" s="269"/>
      <c r="E76" s="269"/>
      <c r="F76" s="5" t="s">
        <v>22</v>
      </c>
      <c r="G76" s="8">
        <f>SUM(H76:J76)</f>
        <v>0</v>
      </c>
      <c r="H76" s="9"/>
      <c r="I76" s="9"/>
      <c r="J76" s="25"/>
    </row>
    <row r="77" spans="1:10" ht="15.75" thickBot="1" x14ac:dyDescent="0.3">
      <c r="A77" s="329"/>
      <c r="B77" s="322" t="s">
        <v>61</v>
      </c>
      <c r="C77" s="323"/>
      <c r="D77" s="323"/>
      <c r="E77" s="323"/>
      <c r="F77" s="324"/>
      <c r="G77" s="38">
        <f>G75+G76</f>
        <v>0</v>
      </c>
      <c r="H77" s="38">
        <f t="shared" ref="H77:J77" si="2">H75+H76</f>
        <v>0</v>
      </c>
      <c r="I77" s="38">
        <f t="shared" si="2"/>
        <v>0</v>
      </c>
      <c r="J77" s="42">
        <f t="shared" si="2"/>
        <v>0</v>
      </c>
    </row>
    <row r="78" spans="1:10" x14ac:dyDescent="0.25">
      <c r="A78" s="330"/>
      <c r="B78" s="332" t="s">
        <v>111</v>
      </c>
      <c r="C78" s="333"/>
      <c r="D78" s="333"/>
      <c r="E78" s="333"/>
      <c r="F78" s="334"/>
      <c r="G78" s="39">
        <f>SUM(G9,G20,G31,G42,G54,G66)</f>
        <v>0</v>
      </c>
      <c r="H78" s="290" t="s">
        <v>110</v>
      </c>
      <c r="I78" s="291"/>
      <c r="J78" s="288">
        <f>IFERROR(G79/G78,0)</f>
        <v>0</v>
      </c>
    </row>
    <row r="79" spans="1:10" ht="15.75" thickBot="1" x14ac:dyDescent="0.3">
      <c r="A79" s="330"/>
      <c r="B79" s="319" t="s">
        <v>112</v>
      </c>
      <c r="C79" s="320"/>
      <c r="D79" s="320"/>
      <c r="E79" s="320"/>
      <c r="F79" s="321"/>
      <c r="G79" s="40">
        <f>SUM(G19,G30,G41,G52,G64,G76)</f>
        <v>0</v>
      </c>
      <c r="H79" s="292"/>
      <c r="I79" s="293"/>
      <c r="J79" s="289"/>
    </row>
    <row r="80" spans="1:10" ht="15.75" thickBot="1" x14ac:dyDescent="0.3">
      <c r="A80" s="331"/>
      <c r="B80" s="325" t="s">
        <v>105</v>
      </c>
      <c r="C80" s="326"/>
      <c r="D80" s="326"/>
      <c r="E80" s="326"/>
      <c r="F80" s="327"/>
      <c r="G80" s="43">
        <f>SUM(G53,G65,G77)</f>
        <v>0</v>
      </c>
      <c r="H80" s="43">
        <f t="shared" ref="H80:J80" si="3">SUM(H53,H65,H77)</f>
        <v>0</v>
      </c>
      <c r="I80" s="43">
        <f t="shared" si="3"/>
        <v>0</v>
      </c>
      <c r="J80" s="44">
        <f t="shared" si="3"/>
        <v>0</v>
      </c>
    </row>
    <row r="82" spans="1:10" x14ac:dyDescent="0.25">
      <c r="A82" s="280" t="s">
        <v>198</v>
      </c>
      <c r="B82" s="280"/>
      <c r="C82" s="280"/>
      <c r="D82" s="280"/>
      <c r="E82" s="280"/>
      <c r="F82" s="280"/>
      <c r="G82" s="280"/>
      <c r="H82" s="280"/>
      <c r="I82" s="280"/>
      <c r="J82" s="280"/>
    </row>
    <row r="83" spans="1:10" x14ac:dyDescent="0.25">
      <c r="A83" s="280"/>
      <c r="B83" s="280"/>
      <c r="C83" s="280"/>
      <c r="D83" s="280"/>
      <c r="E83" s="280"/>
      <c r="F83" s="280"/>
      <c r="G83" s="280"/>
      <c r="H83" s="280"/>
      <c r="I83" s="280"/>
      <c r="J83" s="280"/>
    </row>
    <row r="84" spans="1:10" x14ac:dyDescent="0.25">
      <c r="A84" s="281" t="s">
        <v>197</v>
      </c>
      <c r="B84" s="281"/>
      <c r="C84" s="281"/>
      <c r="D84" s="281"/>
      <c r="E84" s="281"/>
      <c r="F84" s="281"/>
      <c r="G84" s="281"/>
      <c r="H84" s="281"/>
      <c r="I84" s="281"/>
      <c r="J84" s="281"/>
    </row>
    <row r="314" spans="12:12" x14ac:dyDescent="0.25">
      <c r="L314" t="s">
        <v>118</v>
      </c>
    </row>
  </sheetData>
  <mergeCells count="117">
    <mergeCell ref="A82:J83"/>
    <mergeCell ref="A84:J84"/>
    <mergeCell ref="B77:F77"/>
    <mergeCell ref="B80:F80"/>
    <mergeCell ref="H68:H69"/>
    <mergeCell ref="J68:J69"/>
    <mergeCell ref="G70:G71"/>
    <mergeCell ref="H70:H71"/>
    <mergeCell ref="J70:J71"/>
    <mergeCell ref="G72:G73"/>
    <mergeCell ref="H72:H73"/>
    <mergeCell ref="J72:J73"/>
    <mergeCell ref="G68:G69"/>
    <mergeCell ref="A9:A80"/>
    <mergeCell ref="B78:F78"/>
    <mergeCell ref="B65:F65"/>
    <mergeCell ref="B66:B76"/>
    <mergeCell ref="C66:C76"/>
    <mergeCell ref="D66:D76"/>
    <mergeCell ref="E66:E76"/>
    <mergeCell ref="H58:H59"/>
    <mergeCell ref="B54:B64"/>
    <mergeCell ref="C54:C64"/>
    <mergeCell ref="D54:D64"/>
    <mergeCell ref="E54:E64"/>
    <mergeCell ref="J58:J59"/>
    <mergeCell ref="G60:G61"/>
    <mergeCell ref="H60:H61"/>
    <mergeCell ref="J60:J61"/>
    <mergeCell ref="G56:G57"/>
    <mergeCell ref="H56:H57"/>
    <mergeCell ref="G58:G59"/>
    <mergeCell ref="J56:J57"/>
    <mergeCell ref="I56:I57"/>
    <mergeCell ref="I58:I59"/>
    <mergeCell ref="I60:I61"/>
    <mergeCell ref="B53:F53"/>
    <mergeCell ref="G48:G49"/>
    <mergeCell ref="H48:H49"/>
    <mergeCell ref="J48:J49"/>
    <mergeCell ref="J37:J38"/>
    <mergeCell ref="G44:G45"/>
    <mergeCell ref="H44:H45"/>
    <mergeCell ref="J44:J45"/>
    <mergeCell ref="G46:G47"/>
    <mergeCell ref="H46:H47"/>
    <mergeCell ref="J46:J47"/>
    <mergeCell ref="I44:I45"/>
    <mergeCell ref="I46:I47"/>
    <mergeCell ref="I48:I49"/>
    <mergeCell ref="J24:J25"/>
    <mergeCell ref="G26:G27"/>
    <mergeCell ref="H26:H27"/>
    <mergeCell ref="H33:H34"/>
    <mergeCell ref="G37:G38"/>
    <mergeCell ref="H37:H38"/>
    <mergeCell ref="J26:J27"/>
    <mergeCell ref="J33:J34"/>
    <mergeCell ref="G35:G36"/>
    <mergeCell ref="H35:H36"/>
    <mergeCell ref="J35:J36"/>
    <mergeCell ref="B2:G2"/>
    <mergeCell ref="B3:G3"/>
    <mergeCell ref="B4:G4"/>
    <mergeCell ref="G7:G8"/>
    <mergeCell ref="G11:G12"/>
    <mergeCell ref="B9:B52"/>
    <mergeCell ref="C42:C52"/>
    <mergeCell ref="D42:D52"/>
    <mergeCell ref="E42:E52"/>
    <mergeCell ref="C31:C41"/>
    <mergeCell ref="D31:D41"/>
    <mergeCell ref="E31:E41"/>
    <mergeCell ref="G33:G34"/>
    <mergeCell ref="C20:C30"/>
    <mergeCell ref="D20:D30"/>
    <mergeCell ref="E20:E30"/>
    <mergeCell ref="G22:G23"/>
    <mergeCell ref="G24:G25"/>
    <mergeCell ref="C9:C19"/>
    <mergeCell ref="D9:D19"/>
    <mergeCell ref="E9:E19"/>
    <mergeCell ref="B5:G5"/>
    <mergeCell ref="I7:I8"/>
    <mergeCell ref="I11:I12"/>
    <mergeCell ref="I13:I14"/>
    <mergeCell ref="I15:I16"/>
    <mergeCell ref="I22:I23"/>
    <mergeCell ref="B79:F79"/>
    <mergeCell ref="J78:J79"/>
    <mergeCell ref="A7:A8"/>
    <mergeCell ref="B7:B8"/>
    <mergeCell ref="C7:C8"/>
    <mergeCell ref="D7:E7"/>
    <mergeCell ref="F7:F8"/>
    <mergeCell ref="H7:H8"/>
    <mergeCell ref="J7:J8"/>
    <mergeCell ref="H11:H12"/>
    <mergeCell ref="J11:J12"/>
    <mergeCell ref="G13:G14"/>
    <mergeCell ref="H13:H14"/>
    <mergeCell ref="J13:J14"/>
    <mergeCell ref="G15:G16"/>
    <mergeCell ref="H15:H16"/>
    <mergeCell ref="J15:J16"/>
    <mergeCell ref="H22:H23"/>
    <mergeCell ref="J22:J23"/>
    <mergeCell ref="I68:I69"/>
    <mergeCell ref="I70:I71"/>
    <mergeCell ref="I72:I73"/>
    <mergeCell ref="H78:I79"/>
    <mergeCell ref="I24:I25"/>
    <mergeCell ref="I26:I27"/>
    <mergeCell ref="I33:I34"/>
    <mergeCell ref="I35:I36"/>
    <mergeCell ref="I37:I38"/>
    <mergeCell ref="H24:H25"/>
  </mergeCell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2"/>
  <sheetViews>
    <sheetView view="pageLayout" topLeftCell="A196" zoomScaleNormal="100" workbookViewId="0">
      <selection activeCell="J3" sqref="J3"/>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140625" customWidth="1"/>
    <col min="10" max="10" width="12.140625" customWidth="1"/>
  </cols>
  <sheetData>
    <row r="1" spans="1:10" ht="15.75" thickBot="1" x14ac:dyDescent="0.3"/>
    <row r="2" spans="1:10" ht="15.75" thickBot="1" x14ac:dyDescent="0.3">
      <c r="A2" s="1" t="s">
        <v>0</v>
      </c>
      <c r="B2" s="249"/>
      <c r="C2" s="250"/>
      <c r="D2" s="250"/>
      <c r="E2" s="250"/>
      <c r="F2" s="250"/>
      <c r="G2" s="251"/>
    </row>
    <row r="3" spans="1:10" ht="15.75" thickBot="1" x14ac:dyDescent="0.3">
      <c r="A3" s="1" t="s">
        <v>1</v>
      </c>
      <c r="B3" s="252" t="s">
        <v>210</v>
      </c>
      <c r="C3" s="253"/>
      <c r="D3" s="253"/>
      <c r="E3" s="253"/>
      <c r="F3" s="253"/>
      <c r="G3" s="254"/>
    </row>
    <row r="4" spans="1:10" ht="15.75" thickBot="1" x14ac:dyDescent="0.3">
      <c r="A4" s="1" t="s">
        <v>2</v>
      </c>
      <c r="B4" s="249"/>
      <c r="C4" s="250"/>
      <c r="D4" s="250"/>
      <c r="E4" s="250"/>
      <c r="F4" s="250"/>
      <c r="G4" s="251"/>
    </row>
    <row r="5" spans="1:10" ht="23.25" thickBot="1" x14ac:dyDescent="0.3">
      <c r="A5" s="212" t="s">
        <v>200</v>
      </c>
      <c r="B5" s="249" t="s">
        <v>209</v>
      </c>
      <c r="C5" s="250"/>
      <c r="D5" s="250"/>
      <c r="E5" s="250"/>
      <c r="F5" s="250"/>
      <c r="G5" s="251"/>
    </row>
    <row r="6" spans="1:10" ht="15.75" thickBot="1" x14ac:dyDescent="0.3"/>
    <row r="7" spans="1:10" ht="15" customHeight="1" x14ac:dyDescent="0.25">
      <c r="A7" s="337" t="s">
        <v>7</v>
      </c>
      <c r="B7" s="257" t="s">
        <v>8</v>
      </c>
      <c r="C7" s="257" t="s">
        <v>9</v>
      </c>
      <c r="D7" s="259" t="s">
        <v>10</v>
      </c>
      <c r="E7" s="259"/>
      <c r="F7" s="340" t="s">
        <v>13</v>
      </c>
      <c r="G7" s="340" t="s">
        <v>194</v>
      </c>
      <c r="H7" s="335" t="s">
        <v>25</v>
      </c>
      <c r="I7" s="335" t="s">
        <v>193</v>
      </c>
      <c r="J7" s="335" t="s">
        <v>195</v>
      </c>
    </row>
    <row r="8" spans="1:10" ht="35.25" customHeight="1" thickBot="1" x14ac:dyDescent="0.3">
      <c r="A8" s="338"/>
      <c r="B8" s="339"/>
      <c r="C8" s="339"/>
      <c r="D8" s="47" t="s">
        <v>11</v>
      </c>
      <c r="E8" s="47" t="s">
        <v>12</v>
      </c>
      <c r="F8" s="341"/>
      <c r="G8" s="341"/>
      <c r="H8" s="336"/>
      <c r="I8" s="246"/>
      <c r="J8" s="336"/>
    </row>
    <row r="9" spans="1:10" ht="15" customHeight="1" x14ac:dyDescent="0.25">
      <c r="A9" s="342" t="s">
        <v>108</v>
      </c>
      <c r="B9" s="298" t="s">
        <v>67</v>
      </c>
      <c r="C9" s="301" t="s">
        <v>62</v>
      </c>
      <c r="D9" s="301"/>
      <c r="E9" s="301"/>
      <c r="F9" s="30" t="s">
        <v>14</v>
      </c>
      <c r="G9" s="31">
        <f>H9+I9+J9</f>
        <v>0</v>
      </c>
      <c r="H9" s="32"/>
      <c r="I9" s="204"/>
      <c r="J9" s="33"/>
    </row>
    <row r="10" spans="1:10" x14ac:dyDescent="0.25">
      <c r="A10" s="343"/>
      <c r="B10" s="299"/>
      <c r="C10" s="269"/>
      <c r="D10" s="269"/>
      <c r="E10" s="269"/>
      <c r="F10" s="2" t="s">
        <v>15</v>
      </c>
      <c r="G10" s="6">
        <f>H10+I10+J10</f>
        <v>0</v>
      </c>
      <c r="H10" s="7"/>
      <c r="I10" s="203"/>
      <c r="J10" s="24"/>
    </row>
    <row r="11" spans="1:10" x14ac:dyDescent="0.25">
      <c r="A11" s="343"/>
      <c r="B11" s="299"/>
      <c r="C11" s="269"/>
      <c r="D11" s="269"/>
      <c r="E11" s="269"/>
      <c r="F11" s="3" t="s">
        <v>16</v>
      </c>
      <c r="G11" s="270">
        <f>H11+I11+J11</f>
        <v>0</v>
      </c>
      <c r="H11" s="247"/>
      <c r="I11" s="247"/>
      <c r="J11" s="272"/>
    </row>
    <row r="12" spans="1:10" x14ac:dyDescent="0.25">
      <c r="A12" s="343"/>
      <c r="B12" s="299"/>
      <c r="C12" s="269"/>
      <c r="D12" s="269"/>
      <c r="E12" s="269"/>
      <c r="F12" s="4" t="s">
        <v>17</v>
      </c>
      <c r="G12" s="271"/>
      <c r="H12" s="248"/>
      <c r="I12" s="248"/>
      <c r="J12" s="273"/>
    </row>
    <row r="13" spans="1:10" x14ac:dyDescent="0.25">
      <c r="A13" s="343"/>
      <c r="B13" s="299"/>
      <c r="C13" s="269"/>
      <c r="D13" s="269"/>
      <c r="E13" s="269"/>
      <c r="F13" s="3" t="s">
        <v>16</v>
      </c>
      <c r="G13" s="270">
        <f>H13+I13+J13</f>
        <v>0</v>
      </c>
      <c r="H13" s="247"/>
      <c r="I13" s="247"/>
      <c r="J13" s="272"/>
    </row>
    <row r="14" spans="1:10" ht="36" x14ac:dyDescent="0.25">
      <c r="A14" s="343"/>
      <c r="B14" s="299"/>
      <c r="C14" s="269"/>
      <c r="D14" s="269"/>
      <c r="E14" s="269"/>
      <c r="F14" s="4" t="s">
        <v>18</v>
      </c>
      <c r="G14" s="271"/>
      <c r="H14" s="248"/>
      <c r="I14" s="248"/>
      <c r="J14" s="273"/>
    </row>
    <row r="15" spans="1:10" x14ac:dyDescent="0.25">
      <c r="A15" s="343"/>
      <c r="B15" s="299"/>
      <c r="C15" s="269"/>
      <c r="D15" s="269"/>
      <c r="E15" s="269"/>
      <c r="F15" s="3" t="s">
        <v>16</v>
      </c>
      <c r="G15" s="270">
        <f>H15+I15+J15</f>
        <v>0</v>
      </c>
      <c r="H15" s="247"/>
      <c r="I15" s="247"/>
      <c r="J15" s="272"/>
    </row>
    <row r="16" spans="1:10" ht="24" x14ac:dyDescent="0.25">
      <c r="A16" s="343"/>
      <c r="B16" s="299"/>
      <c r="C16" s="269"/>
      <c r="D16" s="269"/>
      <c r="E16" s="269"/>
      <c r="F16" s="4" t="s">
        <v>19</v>
      </c>
      <c r="G16" s="271"/>
      <c r="H16" s="248"/>
      <c r="I16" s="248"/>
      <c r="J16" s="273"/>
    </row>
    <row r="17" spans="1:10" x14ac:dyDescent="0.25">
      <c r="A17" s="343"/>
      <c r="B17" s="299"/>
      <c r="C17" s="269"/>
      <c r="D17" s="269"/>
      <c r="E17" s="269"/>
      <c r="F17" s="2" t="s">
        <v>20</v>
      </c>
      <c r="G17" s="8">
        <f>G11+G13+G15</f>
        <v>0</v>
      </c>
      <c r="H17" s="9">
        <f>H11+H13+H15</f>
        <v>0</v>
      </c>
      <c r="I17" s="9">
        <f>I11+I13+I15</f>
        <v>0</v>
      </c>
      <c r="J17" s="25">
        <f>J11+J13+J15</f>
        <v>0</v>
      </c>
    </row>
    <row r="18" spans="1:10" x14ac:dyDescent="0.25">
      <c r="A18" s="343"/>
      <c r="B18" s="299"/>
      <c r="C18" s="269"/>
      <c r="D18" s="269"/>
      <c r="E18" s="269"/>
      <c r="F18" s="5" t="s">
        <v>21</v>
      </c>
      <c r="G18" s="8">
        <f>G9+G10+G17</f>
        <v>0</v>
      </c>
      <c r="H18" s="9">
        <f>H9+H10+H17</f>
        <v>0</v>
      </c>
      <c r="I18" s="9">
        <f>I9+I10+I17</f>
        <v>0</v>
      </c>
      <c r="J18" s="25">
        <f>J9+J10+J17</f>
        <v>0</v>
      </c>
    </row>
    <row r="19" spans="1:10" x14ac:dyDescent="0.25">
      <c r="A19" s="343"/>
      <c r="B19" s="299"/>
      <c r="C19" s="269"/>
      <c r="D19" s="269"/>
      <c r="E19" s="269"/>
      <c r="F19" s="5" t="s">
        <v>22</v>
      </c>
      <c r="G19" s="8">
        <f>SUM(H19:J19)</f>
        <v>0</v>
      </c>
      <c r="H19" s="9"/>
      <c r="I19" s="9"/>
      <c r="J19" s="25"/>
    </row>
    <row r="20" spans="1:10" x14ac:dyDescent="0.25">
      <c r="A20" s="343"/>
      <c r="B20" s="299"/>
      <c r="C20" s="269" t="s">
        <v>63</v>
      </c>
      <c r="D20" s="269"/>
      <c r="E20" s="269"/>
      <c r="F20" s="2" t="s">
        <v>14</v>
      </c>
      <c r="G20" s="6">
        <f>H20+I20+J20</f>
        <v>0</v>
      </c>
      <c r="H20" s="7"/>
      <c r="I20" s="203"/>
      <c r="J20" s="24"/>
    </row>
    <row r="21" spans="1:10" x14ac:dyDescent="0.25">
      <c r="A21" s="343"/>
      <c r="B21" s="299"/>
      <c r="C21" s="269"/>
      <c r="D21" s="269"/>
      <c r="E21" s="269"/>
      <c r="F21" s="2" t="s">
        <v>15</v>
      </c>
      <c r="G21" s="6">
        <f>H21+I21+J21</f>
        <v>0</v>
      </c>
      <c r="H21" s="7"/>
      <c r="I21" s="203"/>
      <c r="J21" s="24"/>
    </row>
    <row r="22" spans="1:10" x14ac:dyDescent="0.25">
      <c r="A22" s="343"/>
      <c r="B22" s="299"/>
      <c r="C22" s="269"/>
      <c r="D22" s="269"/>
      <c r="E22" s="269"/>
      <c r="F22" s="3" t="s">
        <v>16</v>
      </c>
      <c r="G22" s="270">
        <f>H22+I22+J22</f>
        <v>0</v>
      </c>
      <c r="H22" s="274"/>
      <c r="I22" s="274"/>
      <c r="J22" s="272"/>
    </row>
    <row r="23" spans="1:10" x14ac:dyDescent="0.25">
      <c r="A23" s="343"/>
      <c r="B23" s="299"/>
      <c r="C23" s="269"/>
      <c r="D23" s="269"/>
      <c r="E23" s="269"/>
      <c r="F23" s="4" t="s">
        <v>17</v>
      </c>
      <c r="G23" s="271"/>
      <c r="H23" s="275"/>
      <c r="I23" s="275"/>
      <c r="J23" s="273"/>
    </row>
    <row r="24" spans="1:10" x14ac:dyDescent="0.25">
      <c r="A24" s="343"/>
      <c r="B24" s="299"/>
      <c r="C24" s="269"/>
      <c r="D24" s="269"/>
      <c r="E24" s="269"/>
      <c r="F24" s="3" t="s">
        <v>16</v>
      </c>
      <c r="G24" s="270">
        <f>H24+I24+J24</f>
        <v>0</v>
      </c>
      <c r="H24" s="274"/>
      <c r="I24" s="274"/>
      <c r="J24" s="272"/>
    </row>
    <row r="25" spans="1:10" ht="36" x14ac:dyDescent="0.25">
      <c r="A25" s="343"/>
      <c r="B25" s="299"/>
      <c r="C25" s="269"/>
      <c r="D25" s="269"/>
      <c r="E25" s="269"/>
      <c r="F25" s="4" t="s">
        <v>18</v>
      </c>
      <c r="G25" s="271"/>
      <c r="H25" s="275"/>
      <c r="I25" s="275"/>
      <c r="J25" s="273"/>
    </row>
    <row r="26" spans="1:10" x14ac:dyDescent="0.25">
      <c r="A26" s="343"/>
      <c r="B26" s="299"/>
      <c r="C26" s="269"/>
      <c r="D26" s="269"/>
      <c r="E26" s="269"/>
      <c r="F26" s="3" t="s">
        <v>16</v>
      </c>
      <c r="G26" s="270">
        <f>H26+I26+J26</f>
        <v>0</v>
      </c>
      <c r="H26" s="274"/>
      <c r="I26" s="274"/>
      <c r="J26" s="272"/>
    </row>
    <row r="27" spans="1:10" ht="24" x14ac:dyDescent="0.25">
      <c r="A27" s="343"/>
      <c r="B27" s="299"/>
      <c r="C27" s="269"/>
      <c r="D27" s="269"/>
      <c r="E27" s="269"/>
      <c r="F27" s="4" t="s">
        <v>19</v>
      </c>
      <c r="G27" s="271"/>
      <c r="H27" s="275"/>
      <c r="I27" s="275"/>
      <c r="J27" s="273"/>
    </row>
    <row r="28" spans="1:10" x14ac:dyDescent="0.25">
      <c r="A28" s="343"/>
      <c r="B28" s="299"/>
      <c r="C28" s="269"/>
      <c r="D28" s="269"/>
      <c r="E28" s="269"/>
      <c r="F28" s="2" t="s">
        <v>20</v>
      </c>
      <c r="G28" s="8">
        <f>G22+G24+G26</f>
        <v>0</v>
      </c>
      <c r="H28" s="9">
        <f>H22+H24+H26</f>
        <v>0</v>
      </c>
      <c r="I28" s="9">
        <f>I22+I24+I26</f>
        <v>0</v>
      </c>
      <c r="J28" s="25">
        <f>J22+J24+J26</f>
        <v>0</v>
      </c>
    </row>
    <row r="29" spans="1:10" x14ac:dyDescent="0.25">
      <c r="A29" s="343"/>
      <c r="B29" s="299"/>
      <c r="C29" s="269"/>
      <c r="D29" s="269"/>
      <c r="E29" s="269"/>
      <c r="F29" s="5" t="s">
        <v>21</v>
      </c>
      <c r="G29" s="8">
        <f>G20+G21+G28</f>
        <v>0</v>
      </c>
      <c r="H29" s="9">
        <f>H20+H21+H28</f>
        <v>0</v>
      </c>
      <c r="I29" s="9">
        <f>I20+I21+I28</f>
        <v>0</v>
      </c>
      <c r="J29" s="25">
        <f>J20+J21+J28</f>
        <v>0</v>
      </c>
    </row>
    <row r="30" spans="1:10" x14ac:dyDescent="0.25">
      <c r="A30" s="343"/>
      <c r="B30" s="299"/>
      <c r="C30" s="269"/>
      <c r="D30" s="269"/>
      <c r="E30" s="269"/>
      <c r="F30" s="5" t="s">
        <v>22</v>
      </c>
      <c r="G30" s="8">
        <f>SUM(H30:J30)</f>
        <v>0</v>
      </c>
      <c r="H30" s="9"/>
      <c r="I30" s="9"/>
      <c r="J30" s="25"/>
    </row>
    <row r="31" spans="1:10" x14ac:dyDescent="0.25">
      <c r="A31" s="343"/>
      <c r="B31" s="299"/>
      <c r="C31" s="269" t="s">
        <v>64</v>
      </c>
      <c r="D31" s="269"/>
      <c r="E31" s="269"/>
      <c r="F31" s="2" t="s">
        <v>14</v>
      </c>
      <c r="G31" s="6">
        <f>H31+I31+J31</f>
        <v>0</v>
      </c>
      <c r="H31" s="7"/>
      <c r="I31" s="203"/>
      <c r="J31" s="24"/>
    </row>
    <row r="32" spans="1:10" x14ac:dyDescent="0.25">
      <c r="A32" s="343"/>
      <c r="B32" s="299"/>
      <c r="C32" s="269"/>
      <c r="D32" s="269"/>
      <c r="E32" s="269"/>
      <c r="F32" s="2" t="s">
        <v>15</v>
      </c>
      <c r="G32" s="6">
        <f>H32+I32+J32</f>
        <v>0</v>
      </c>
      <c r="H32" s="7"/>
      <c r="I32" s="203"/>
      <c r="J32" s="24"/>
    </row>
    <row r="33" spans="1:10" x14ac:dyDescent="0.25">
      <c r="A33" s="343"/>
      <c r="B33" s="299"/>
      <c r="C33" s="269"/>
      <c r="D33" s="269"/>
      <c r="E33" s="269"/>
      <c r="F33" s="3" t="s">
        <v>16</v>
      </c>
      <c r="G33" s="270">
        <f>H33+I33+J33</f>
        <v>0</v>
      </c>
      <c r="H33" s="247"/>
      <c r="I33" s="247"/>
      <c r="J33" s="272"/>
    </row>
    <row r="34" spans="1:10" x14ac:dyDescent="0.25">
      <c r="A34" s="343"/>
      <c r="B34" s="299"/>
      <c r="C34" s="269"/>
      <c r="D34" s="269"/>
      <c r="E34" s="269"/>
      <c r="F34" s="4" t="s">
        <v>17</v>
      </c>
      <c r="G34" s="271"/>
      <c r="H34" s="248"/>
      <c r="I34" s="248"/>
      <c r="J34" s="273"/>
    </row>
    <row r="35" spans="1:10" x14ac:dyDescent="0.25">
      <c r="A35" s="343"/>
      <c r="B35" s="299"/>
      <c r="C35" s="269"/>
      <c r="D35" s="269"/>
      <c r="E35" s="269"/>
      <c r="F35" s="3" t="s">
        <v>16</v>
      </c>
      <c r="G35" s="270">
        <f>H35+I35+J35</f>
        <v>0</v>
      </c>
      <c r="H35" s="247"/>
      <c r="I35" s="247"/>
      <c r="J35" s="272"/>
    </row>
    <row r="36" spans="1:10" ht="36" x14ac:dyDescent="0.25">
      <c r="A36" s="343"/>
      <c r="B36" s="299"/>
      <c r="C36" s="269"/>
      <c r="D36" s="269"/>
      <c r="E36" s="269"/>
      <c r="F36" s="4" t="s">
        <v>18</v>
      </c>
      <c r="G36" s="271"/>
      <c r="H36" s="248"/>
      <c r="I36" s="248"/>
      <c r="J36" s="273"/>
    </row>
    <row r="37" spans="1:10" x14ac:dyDescent="0.25">
      <c r="A37" s="343"/>
      <c r="B37" s="299"/>
      <c r="C37" s="269"/>
      <c r="D37" s="269"/>
      <c r="E37" s="269"/>
      <c r="F37" s="3" t="s">
        <v>16</v>
      </c>
      <c r="G37" s="270">
        <f>H37+I37+J37</f>
        <v>0</v>
      </c>
      <c r="H37" s="247"/>
      <c r="I37" s="247"/>
      <c r="J37" s="272"/>
    </row>
    <row r="38" spans="1:10" ht="24" x14ac:dyDescent="0.25">
      <c r="A38" s="343"/>
      <c r="B38" s="299"/>
      <c r="C38" s="269"/>
      <c r="D38" s="269"/>
      <c r="E38" s="269"/>
      <c r="F38" s="4" t="s">
        <v>19</v>
      </c>
      <c r="G38" s="271"/>
      <c r="H38" s="248"/>
      <c r="I38" s="248"/>
      <c r="J38" s="273"/>
    </row>
    <row r="39" spans="1:10" x14ac:dyDescent="0.25">
      <c r="A39" s="343"/>
      <c r="B39" s="299"/>
      <c r="C39" s="269"/>
      <c r="D39" s="269"/>
      <c r="E39" s="269"/>
      <c r="F39" s="2" t="s">
        <v>20</v>
      </c>
      <c r="G39" s="8">
        <f>G33+G35+G37</f>
        <v>0</v>
      </c>
      <c r="H39" s="9">
        <f>H33+H35+H37</f>
        <v>0</v>
      </c>
      <c r="I39" s="9">
        <f>I33+I35+I37</f>
        <v>0</v>
      </c>
      <c r="J39" s="25">
        <f>J33+J35+J37</f>
        <v>0</v>
      </c>
    </row>
    <row r="40" spans="1:10" x14ac:dyDescent="0.25">
      <c r="A40" s="343"/>
      <c r="B40" s="299"/>
      <c r="C40" s="269"/>
      <c r="D40" s="269"/>
      <c r="E40" s="269"/>
      <c r="F40" s="5" t="s">
        <v>21</v>
      </c>
      <c r="G40" s="8">
        <f>G31+G32+G39</f>
        <v>0</v>
      </c>
      <c r="H40" s="9">
        <f>H31+H32+H39</f>
        <v>0</v>
      </c>
      <c r="I40" s="9">
        <f>I31+I32+I39</f>
        <v>0</v>
      </c>
      <c r="J40" s="25">
        <f>J31+J32+J39</f>
        <v>0</v>
      </c>
    </row>
    <row r="41" spans="1:10" x14ac:dyDescent="0.25">
      <c r="A41" s="343"/>
      <c r="B41" s="300"/>
      <c r="C41" s="269"/>
      <c r="D41" s="269"/>
      <c r="E41" s="269"/>
      <c r="F41" s="5" t="s">
        <v>22</v>
      </c>
      <c r="G41" s="8">
        <f>SUM(H41:J41)</f>
        <v>0</v>
      </c>
      <c r="H41" s="9"/>
      <c r="I41" s="9"/>
      <c r="J41" s="25"/>
    </row>
    <row r="42" spans="1:10" x14ac:dyDescent="0.25">
      <c r="A42" s="343"/>
      <c r="B42" s="345" t="s">
        <v>65</v>
      </c>
      <c r="C42" s="346"/>
      <c r="D42" s="346"/>
      <c r="E42" s="346"/>
      <c r="F42" s="347"/>
      <c r="G42" s="12">
        <f>G18+G19+G29+G40+G30+G41</f>
        <v>0</v>
      </c>
      <c r="H42" s="12">
        <f>H18+H19+H29+H30+H40+H41</f>
        <v>0</v>
      </c>
      <c r="I42" s="12">
        <f>I18+I19+I29+I30+I40+I41</f>
        <v>0</v>
      </c>
      <c r="J42" s="48">
        <f>J18+J19+J29+J30+J40+J41</f>
        <v>0</v>
      </c>
    </row>
    <row r="43" spans="1:10" x14ac:dyDescent="0.25">
      <c r="A43" s="343"/>
      <c r="B43" s="311" t="s">
        <v>68</v>
      </c>
      <c r="C43" s="269" t="s">
        <v>68</v>
      </c>
      <c r="D43" s="269"/>
      <c r="E43" s="269"/>
      <c r="F43" s="2" t="s">
        <v>14</v>
      </c>
      <c r="G43" s="6">
        <f>H43+I43+J43</f>
        <v>0</v>
      </c>
      <c r="H43" s="7"/>
      <c r="I43" s="203"/>
      <c r="J43" s="24"/>
    </row>
    <row r="44" spans="1:10" x14ac:dyDescent="0.25">
      <c r="A44" s="343"/>
      <c r="B44" s="299"/>
      <c r="C44" s="269"/>
      <c r="D44" s="269"/>
      <c r="E44" s="269"/>
      <c r="F44" s="2" t="s">
        <v>15</v>
      </c>
      <c r="G44" s="6">
        <f>H44+I44+J44</f>
        <v>0</v>
      </c>
      <c r="H44" s="7"/>
      <c r="I44" s="203"/>
      <c r="J44" s="24"/>
    </row>
    <row r="45" spans="1:10" x14ac:dyDescent="0.25">
      <c r="A45" s="343"/>
      <c r="B45" s="299"/>
      <c r="C45" s="269"/>
      <c r="D45" s="269"/>
      <c r="E45" s="269"/>
      <c r="F45" s="3" t="s">
        <v>16</v>
      </c>
      <c r="G45" s="270">
        <f>H45+I45+J45</f>
        <v>0</v>
      </c>
      <c r="H45" s="247"/>
      <c r="I45" s="247"/>
      <c r="J45" s="272"/>
    </row>
    <row r="46" spans="1:10" x14ac:dyDescent="0.25">
      <c r="A46" s="343"/>
      <c r="B46" s="299"/>
      <c r="C46" s="269"/>
      <c r="D46" s="269"/>
      <c r="E46" s="269"/>
      <c r="F46" s="4" t="s">
        <v>17</v>
      </c>
      <c r="G46" s="271"/>
      <c r="H46" s="248"/>
      <c r="I46" s="248"/>
      <c r="J46" s="273"/>
    </row>
    <row r="47" spans="1:10" x14ac:dyDescent="0.25">
      <c r="A47" s="343"/>
      <c r="B47" s="299"/>
      <c r="C47" s="269"/>
      <c r="D47" s="269"/>
      <c r="E47" s="269"/>
      <c r="F47" s="3" t="s">
        <v>16</v>
      </c>
      <c r="G47" s="270">
        <f>H47+I47+J47</f>
        <v>0</v>
      </c>
      <c r="H47" s="247"/>
      <c r="I47" s="247"/>
      <c r="J47" s="272"/>
    </row>
    <row r="48" spans="1:10" ht="36" x14ac:dyDescent="0.25">
      <c r="A48" s="343"/>
      <c r="B48" s="299"/>
      <c r="C48" s="269"/>
      <c r="D48" s="269"/>
      <c r="E48" s="269"/>
      <c r="F48" s="4" t="s">
        <v>18</v>
      </c>
      <c r="G48" s="271"/>
      <c r="H48" s="248"/>
      <c r="I48" s="248"/>
      <c r="J48" s="273"/>
    </row>
    <row r="49" spans="1:10" x14ac:dyDescent="0.25">
      <c r="A49" s="343"/>
      <c r="B49" s="299"/>
      <c r="C49" s="269"/>
      <c r="D49" s="269"/>
      <c r="E49" s="269"/>
      <c r="F49" s="3" t="s">
        <v>16</v>
      </c>
      <c r="G49" s="270">
        <f>H49+I49+J49</f>
        <v>0</v>
      </c>
      <c r="H49" s="247"/>
      <c r="I49" s="247"/>
      <c r="J49" s="272"/>
    </row>
    <row r="50" spans="1:10" ht="24" x14ac:dyDescent="0.25">
      <c r="A50" s="343"/>
      <c r="B50" s="299"/>
      <c r="C50" s="269"/>
      <c r="D50" s="269"/>
      <c r="E50" s="269"/>
      <c r="F50" s="4" t="s">
        <v>19</v>
      </c>
      <c r="G50" s="271"/>
      <c r="H50" s="248"/>
      <c r="I50" s="248"/>
      <c r="J50" s="273"/>
    </row>
    <row r="51" spans="1:10" x14ac:dyDescent="0.25">
      <c r="A51" s="343"/>
      <c r="B51" s="299"/>
      <c r="C51" s="269"/>
      <c r="D51" s="269"/>
      <c r="E51" s="269"/>
      <c r="F51" s="2" t="s">
        <v>20</v>
      </c>
      <c r="G51" s="8">
        <f>G45+G47+G49</f>
        <v>0</v>
      </c>
      <c r="H51" s="9">
        <f>H45+H47+H49</f>
        <v>0</v>
      </c>
      <c r="I51" s="9">
        <f>I45+I47+I49</f>
        <v>0</v>
      </c>
      <c r="J51" s="25">
        <f>J45+J47+J49</f>
        <v>0</v>
      </c>
    </row>
    <row r="52" spans="1:10" x14ac:dyDescent="0.25">
      <c r="A52" s="343"/>
      <c r="B52" s="299"/>
      <c r="C52" s="269"/>
      <c r="D52" s="269"/>
      <c r="E52" s="269"/>
      <c r="F52" s="5" t="s">
        <v>21</v>
      </c>
      <c r="G52" s="8">
        <f>G43+G44+G51</f>
        <v>0</v>
      </c>
      <c r="H52" s="9">
        <f>H43+H44+H51</f>
        <v>0</v>
      </c>
      <c r="I52" s="9">
        <f>I43+I44+I51</f>
        <v>0</v>
      </c>
      <c r="J52" s="25">
        <f>J43+J44+J51</f>
        <v>0</v>
      </c>
    </row>
    <row r="53" spans="1:10" x14ac:dyDescent="0.25">
      <c r="A53" s="343"/>
      <c r="B53" s="299"/>
      <c r="C53" s="269"/>
      <c r="D53" s="269"/>
      <c r="E53" s="269"/>
      <c r="F53" s="5" t="s">
        <v>22</v>
      </c>
      <c r="G53" s="8">
        <f>SUM(H53:J53)</f>
        <v>0</v>
      </c>
      <c r="H53" s="9"/>
      <c r="I53" s="9"/>
      <c r="J53" s="25"/>
    </row>
    <row r="54" spans="1:10" x14ac:dyDescent="0.25">
      <c r="A54" s="343"/>
      <c r="B54" s="345" t="s">
        <v>70</v>
      </c>
      <c r="C54" s="346"/>
      <c r="D54" s="346"/>
      <c r="E54" s="346"/>
      <c r="F54" s="347"/>
      <c r="G54" s="12">
        <f>SUM(G52:G53)</f>
        <v>0</v>
      </c>
      <c r="H54" s="12">
        <f t="shared" ref="H54:J54" si="0">H52+H53</f>
        <v>0</v>
      </c>
      <c r="I54" s="12">
        <f t="shared" si="0"/>
        <v>0</v>
      </c>
      <c r="J54" s="48">
        <f t="shared" si="0"/>
        <v>0</v>
      </c>
    </row>
    <row r="55" spans="1:10" x14ac:dyDescent="0.25">
      <c r="A55" s="343"/>
      <c r="B55" s="311" t="s">
        <v>69</v>
      </c>
      <c r="C55" s="269" t="s">
        <v>69</v>
      </c>
      <c r="D55" s="269"/>
      <c r="E55" s="269"/>
      <c r="F55" s="2" t="s">
        <v>14</v>
      </c>
      <c r="G55" s="6">
        <f>H55+I55+J55</f>
        <v>0</v>
      </c>
      <c r="H55" s="7"/>
      <c r="I55" s="203"/>
      <c r="J55" s="24"/>
    </row>
    <row r="56" spans="1:10" x14ac:dyDescent="0.25">
      <c r="A56" s="343"/>
      <c r="B56" s="299"/>
      <c r="C56" s="269"/>
      <c r="D56" s="269"/>
      <c r="E56" s="269"/>
      <c r="F56" s="2" t="s">
        <v>15</v>
      </c>
      <c r="G56" s="6">
        <f>H56+I56+J56</f>
        <v>0</v>
      </c>
      <c r="H56" s="7"/>
      <c r="I56" s="203"/>
      <c r="J56" s="24"/>
    </row>
    <row r="57" spans="1:10" x14ac:dyDescent="0.25">
      <c r="A57" s="343"/>
      <c r="B57" s="299"/>
      <c r="C57" s="269"/>
      <c r="D57" s="269"/>
      <c r="E57" s="269"/>
      <c r="F57" s="3" t="s">
        <v>16</v>
      </c>
      <c r="G57" s="270">
        <f>H57+I57+J57</f>
        <v>0</v>
      </c>
      <c r="H57" s="247"/>
      <c r="I57" s="247"/>
      <c r="J57" s="272"/>
    </row>
    <row r="58" spans="1:10" x14ac:dyDescent="0.25">
      <c r="A58" s="343"/>
      <c r="B58" s="299"/>
      <c r="C58" s="269"/>
      <c r="D58" s="269"/>
      <c r="E58" s="269"/>
      <c r="F58" s="4" t="s">
        <v>17</v>
      </c>
      <c r="G58" s="271"/>
      <c r="H58" s="248"/>
      <c r="I58" s="248"/>
      <c r="J58" s="273"/>
    </row>
    <row r="59" spans="1:10" x14ac:dyDescent="0.25">
      <c r="A59" s="343"/>
      <c r="B59" s="299"/>
      <c r="C59" s="269"/>
      <c r="D59" s="269"/>
      <c r="E59" s="269"/>
      <c r="F59" s="3" t="s">
        <v>16</v>
      </c>
      <c r="G59" s="270">
        <f>H59+I59+J59</f>
        <v>0</v>
      </c>
      <c r="H59" s="247"/>
      <c r="I59" s="247"/>
      <c r="J59" s="272"/>
    </row>
    <row r="60" spans="1:10" ht="36" x14ac:dyDescent="0.25">
      <c r="A60" s="343"/>
      <c r="B60" s="299"/>
      <c r="C60" s="269"/>
      <c r="D60" s="269"/>
      <c r="E60" s="269"/>
      <c r="F60" s="4" t="s">
        <v>18</v>
      </c>
      <c r="G60" s="271"/>
      <c r="H60" s="248"/>
      <c r="I60" s="248"/>
      <c r="J60" s="273"/>
    </row>
    <row r="61" spans="1:10" x14ac:dyDescent="0.25">
      <c r="A61" s="343"/>
      <c r="B61" s="299"/>
      <c r="C61" s="269"/>
      <c r="D61" s="269"/>
      <c r="E61" s="269"/>
      <c r="F61" s="3" t="s">
        <v>16</v>
      </c>
      <c r="G61" s="270">
        <f>H61+I61+J61</f>
        <v>0</v>
      </c>
      <c r="H61" s="247"/>
      <c r="I61" s="247"/>
      <c r="J61" s="272"/>
    </row>
    <row r="62" spans="1:10" ht="24" x14ac:dyDescent="0.25">
      <c r="A62" s="343"/>
      <c r="B62" s="299"/>
      <c r="C62" s="269"/>
      <c r="D62" s="269"/>
      <c r="E62" s="269"/>
      <c r="F62" s="4" t="s">
        <v>19</v>
      </c>
      <c r="G62" s="271"/>
      <c r="H62" s="248"/>
      <c r="I62" s="248"/>
      <c r="J62" s="273"/>
    </row>
    <row r="63" spans="1:10" x14ac:dyDescent="0.25">
      <c r="A63" s="343"/>
      <c r="B63" s="299"/>
      <c r="C63" s="269"/>
      <c r="D63" s="269"/>
      <c r="E63" s="269"/>
      <c r="F63" s="2" t="s">
        <v>20</v>
      </c>
      <c r="G63" s="8">
        <f>G57+G59+G61</f>
        <v>0</v>
      </c>
      <c r="H63" s="9">
        <f>H57+H59+H61</f>
        <v>0</v>
      </c>
      <c r="I63" s="9">
        <f>I57+I59+I61</f>
        <v>0</v>
      </c>
      <c r="J63" s="25">
        <f>J57+J59+J61</f>
        <v>0</v>
      </c>
    </row>
    <row r="64" spans="1:10" x14ac:dyDescent="0.25">
      <c r="A64" s="343"/>
      <c r="B64" s="299"/>
      <c r="C64" s="269"/>
      <c r="D64" s="269"/>
      <c r="E64" s="269"/>
      <c r="F64" s="5" t="s">
        <v>21</v>
      </c>
      <c r="G64" s="8">
        <f>G55+G56+G63</f>
        <v>0</v>
      </c>
      <c r="H64" s="9">
        <f>H55+H56+H63</f>
        <v>0</v>
      </c>
      <c r="I64" s="9">
        <f>I55+I56+I63</f>
        <v>0</v>
      </c>
      <c r="J64" s="25">
        <f>J55+J56+J63</f>
        <v>0</v>
      </c>
    </row>
    <row r="65" spans="1:10" x14ac:dyDescent="0.25">
      <c r="A65" s="343"/>
      <c r="B65" s="299"/>
      <c r="C65" s="269"/>
      <c r="D65" s="269"/>
      <c r="E65" s="269"/>
      <c r="F65" s="5" t="s">
        <v>22</v>
      </c>
      <c r="G65" s="8">
        <f>SUM(H65:J65)</f>
        <v>0</v>
      </c>
      <c r="H65" s="9"/>
      <c r="I65" s="9"/>
      <c r="J65" s="25"/>
    </row>
    <row r="66" spans="1:10" x14ac:dyDescent="0.25">
      <c r="A66" s="343"/>
      <c r="B66" s="345" t="s">
        <v>71</v>
      </c>
      <c r="C66" s="346"/>
      <c r="D66" s="346"/>
      <c r="E66" s="346"/>
      <c r="F66" s="347"/>
      <c r="G66" s="12">
        <f>G64+G65</f>
        <v>0</v>
      </c>
      <c r="H66" s="12">
        <f t="shared" ref="H66:J66" si="1">H64+H65</f>
        <v>0</v>
      </c>
      <c r="I66" s="12">
        <f t="shared" si="1"/>
        <v>0</v>
      </c>
      <c r="J66" s="48">
        <f t="shared" si="1"/>
        <v>0</v>
      </c>
    </row>
    <row r="67" spans="1:10" ht="15" customHeight="1" x14ac:dyDescent="0.25">
      <c r="A67" s="343"/>
      <c r="B67" s="311" t="s">
        <v>82</v>
      </c>
      <c r="C67" s="269" t="s">
        <v>72</v>
      </c>
      <c r="D67" s="269"/>
      <c r="E67" s="269"/>
      <c r="F67" s="2" t="s">
        <v>14</v>
      </c>
      <c r="G67" s="6">
        <f>H67+I67+J67</f>
        <v>0</v>
      </c>
      <c r="H67" s="7"/>
      <c r="I67" s="203"/>
      <c r="J67" s="24"/>
    </row>
    <row r="68" spans="1:10" x14ac:dyDescent="0.25">
      <c r="A68" s="343"/>
      <c r="B68" s="299"/>
      <c r="C68" s="269"/>
      <c r="D68" s="269"/>
      <c r="E68" s="269"/>
      <c r="F68" s="2" t="s">
        <v>15</v>
      </c>
      <c r="G68" s="6">
        <f>H68+I68+J68</f>
        <v>0</v>
      </c>
      <c r="H68" s="7"/>
      <c r="I68" s="203"/>
      <c r="J68" s="24"/>
    </row>
    <row r="69" spans="1:10" x14ac:dyDescent="0.25">
      <c r="A69" s="343"/>
      <c r="B69" s="299"/>
      <c r="C69" s="269"/>
      <c r="D69" s="269"/>
      <c r="E69" s="269"/>
      <c r="F69" s="3" t="s">
        <v>16</v>
      </c>
      <c r="G69" s="270">
        <f>H69+I69+J69</f>
        <v>0</v>
      </c>
      <c r="H69" s="247"/>
      <c r="I69" s="247"/>
      <c r="J69" s="272"/>
    </row>
    <row r="70" spans="1:10" x14ac:dyDescent="0.25">
      <c r="A70" s="343"/>
      <c r="B70" s="299"/>
      <c r="C70" s="269"/>
      <c r="D70" s="269"/>
      <c r="E70" s="269"/>
      <c r="F70" s="4" t="s">
        <v>17</v>
      </c>
      <c r="G70" s="271"/>
      <c r="H70" s="248"/>
      <c r="I70" s="248"/>
      <c r="J70" s="273"/>
    </row>
    <row r="71" spans="1:10" x14ac:dyDescent="0.25">
      <c r="A71" s="343"/>
      <c r="B71" s="299"/>
      <c r="C71" s="269"/>
      <c r="D71" s="269"/>
      <c r="E71" s="269"/>
      <c r="F71" s="3" t="s">
        <v>16</v>
      </c>
      <c r="G71" s="270">
        <f>H71+I71+J71</f>
        <v>0</v>
      </c>
      <c r="H71" s="247"/>
      <c r="I71" s="247"/>
      <c r="J71" s="272"/>
    </row>
    <row r="72" spans="1:10" ht="36" x14ac:dyDescent="0.25">
      <c r="A72" s="343"/>
      <c r="B72" s="299"/>
      <c r="C72" s="269"/>
      <c r="D72" s="269"/>
      <c r="E72" s="269"/>
      <c r="F72" s="4" t="s">
        <v>18</v>
      </c>
      <c r="G72" s="271"/>
      <c r="H72" s="248"/>
      <c r="I72" s="248"/>
      <c r="J72" s="273"/>
    </row>
    <row r="73" spans="1:10" x14ac:dyDescent="0.25">
      <c r="A73" s="343"/>
      <c r="B73" s="299"/>
      <c r="C73" s="269"/>
      <c r="D73" s="269"/>
      <c r="E73" s="269"/>
      <c r="F73" s="3" t="s">
        <v>16</v>
      </c>
      <c r="G73" s="270">
        <f>H73+I73+J73</f>
        <v>0</v>
      </c>
      <c r="H73" s="247"/>
      <c r="I73" s="247"/>
      <c r="J73" s="272"/>
    </row>
    <row r="74" spans="1:10" ht="24" x14ac:dyDescent="0.25">
      <c r="A74" s="343"/>
      <c r="B74" s="299"/>
      <c r="C74" s="269"/>
      <c r="D74" s="269"/>
      <c r="E74" s="269"/>
      <c r="F74" s="4" t="s">
        <v>19</v>
      </c>
      <c r="G74" s="271"/>
      <c r="H74" s="248"/>
      <c r="I74" s="248"/>
      <c r="J74" s="273"/>
    </row>
    <row r="75" spans="1:10" x14ac:dyDescent="0.25">
      <c r="A75" s="343"/>
      <c r="B75" s="299"/>
      <c r="C75" s="269"/>
      <c r="D75" s="269"/>
      <c r="E75" s="269"/>
      <c r="F75" s="2" t="s">
        <v>20</v>
      </c>
      <c r="G75" s="8">
        <f>G69+G71+G73</f>
        <v>0</v>
      </c>
      <c r="H75" s="9">
        <f>H69+H71+H73</f>
        <v>0</v>
      </c>
      <c r="I75" s="9">
        <f>I69+I71+I73</f>
        <v>0</v>
      </c>
      <c r="J75" s="25">
        <f>J69+J71+J73</f>
        <v>0</v>
      </c>
    </row>
    <row r="76" spans="1:10" x14ac:dyDescent="0.25">
      <c r="A76" s="343"/>
      <c r="B76" s="299"/>
      <c r="C76" s="269"/>
      <c r="D76" s="269"/>
      <c r="E76" s="269"/>
      <c r="F76" s="5" t="s">
        <v>21</v>
      </c>
      <c r="G76" s="8">
        <f>G67+G68+G75</f>
        <v>0</v>
      </c>
      <c r="H76" s="9">
        <f>H67+H68+H75</f>
        <v>0</v>
      </c>
      <c r="I76" s="9">
        <f>I67+I68+I75</f>
        <v>0</v>
      </c>
      <c r="J76" s="25">
        <f>J67+J68+J75</f>
        <v>0</v>
      </c>
    </row>
    <row r="77" spans="1:10" x14ac:dyDescent="0.25">
      <c r="A77" s="343"/>
      <c r="B77" s="299"/>
      <c r="C77" s="269"/>
      <c r="D77" s="269"/>
      <c r="E77" s="269"/>
      <c r="F77" s="5" t="s">
        <v>22</v>
      </c>
      <c r="G77" s="8">
        <f>SUM(H77:J77)</f>
        <v>0</v>
      </c>
      <c r="H77" s="9"/>
      <c r="I77" s="9"/>
      <c r="J77" s="25"/>
    </row>
    <row r="78" spans="1:10" x14ac:dyDescent="0.25">
      <c r="A78" s="343"/>
      <c r="B78" s="299"/>
      <c r="C78" s="269" t="s">
        <v>73</v>
      </c>
      <c r="D78" s="269"/>
      <c r="E78" s="269"/>
      <c r="F78" s="2" t="s">
        <v>14</v>
      </c>
      <c r="G78" s="6">
        <f>H78+I78+J78</f>
        <v>0</v>
      </c>
      <c r="H78" s="7"/>
      <c r="I78" s="203"/>
      <c r="J78" s="24"/>
    </row>
    <row r="79" spans="1:10" x14ac:dyDescent="0.25">
      <c r="A79" s="343"/>
      <c r="B79" s="299"/>
      <c r="C79" s="269"/>
      <c r="D79" s="269"/>
      <c r="E79" s="269"/>
      <c r="F79" s="2" t="s">
        <v>15</v>
      </c>
      <c r="G79" s="6">
        <f>H79+I79+J79</f>
        <v>0</v>
      </c>
      <c r="H79" s="7"/>
      <c r="I79" s="203"/>
      <c r="J79" s="24"/>
    </row>
    <row r="80" spans="1:10" x14ac:dyDescent="0.25">
      <c r="A80" s="343"/>
      <c r="B80" s="299"/>
      <c r="C80" s="269"/>
      <c r="D80" s="269"/>
      <c r="E80" s="269"/>
      <c r="F80" s="3" t="s">
        <v>16</v>
      </c>
      <c r="G80" s="270">
        <f>H80+I80+J80</f>
        <v>0</v>
      </c>
      <c r="H80" s="274"/>
      <c r="I80" s="274"/>
      <c r="J80" s="272"/>
    </row>
    <row r="81" spans="1:10" x14ac:dyDescent="0.25">
      <c r="A81" s="343"/>
      <c r="B81" s="299"/>
      <c r="C81" s="269"/>
      <c r="D81" s="269"/>
      <c r="E81" s="269"/>
      <c r="F81" s="4" t="s">
        <v>17</v>
      </c>
      <c r="G81" s="271"/>
      <c r="H81" s="275"/>
      <c r="I81" s="275"/>
      <c r="J81" s="273"/>
    </row>
    <row r="82" spans="1:10" x14ac:dyDescent="0.25">
      <c r="A82" s="343"/>
      <c r="B82" s="299"/>
      <c r="C82" s="269"/>
      <c r="D82" s="269"/>
      <c r="E82" s="269"/>
      <c r="F82" s="3" t="s">
        <v>16</v>
      </c>
      <c r="G82" s="270">
        <f>H82+I82+J82</f>
        <v>0</v>
      </c>
      <c r="H82" s="274"/>
      <c r="I82" s="274"/>
      <c r="J82" s="272"/>
    </row>
    <row r="83" spans="1:10" ht="36" x14ac:dyDescent="0.25">
      <c r="A83" s="343"/>
      <c r="B83" s="299"/>
      <c r="C83" s="269"/>
      <c r="D83" s="269"/>
      <c r="E83" s="269"/>
      <c r="F83" s="4" t="s">
        <v>18</v>
      </c>
      <c r="G83" s="271"/>
      <c r="H83" s="275"/>
      <c r="I83" s="275"/>
      <c r="J83" s="273"/>
    </row>
    <row r="84" spans="1:10" x14ac:dyDescent="0.25">
      <c r="A84" s="343"/>
      <c r="B84" s="299"/>
      <c r="C84" s="269"/>
      <c r="D84" s="269"/>
      <c r="E84" s="269"/>
      <c r="F84" s="3" t="s">
        <v>16</v>
      </c>
      <c r="G84" s="270">
        <f>H84+I84+J84</f>
        <v>0</v>
      </c>
      <c r="H84" s="274"/>
      <c r="I84" s="274"/>
      <c r="J84" s="272"/>
    </row>
    <row r="85" spans="1:10" ht="24" x14ac:dyDescent="0.25">
      <c r="A85" s="343"/>
      <c r="B85" s="299"/>
      <c r="C85" s="269"/>
      <c r="D85" s="269"/>
      <c r="E85" s="269"/>
      <c r="F85" s="4" t="s">
        <v>19</v>
      </c>
      <c r="G85" s="271"/>
      <c r="H85" s="275"/>
      <c r="I85" s="275"/>
      <c r="J85" s="273"/>
    </row>
    <row r="86" spans="1:10" x14ac:dyDescent="0.25">
      <c r="A86" s="343"/>
      <c r="B86" s="299"/>
      <c r="C86" s="269"/>
      <c r="D86" s="269"/>
      <c r="E86" s="269"/>
      <c r="F86" s="2" t="s">
        <v>20</v>
      </c>
      <c r="G86" s="8">
        <f>G80+G82+G84</f>
        <v>0</v>
      </c>
      <c r="H86" s="9">
        <f>H80+H82+H84</f>
        <v>0</v>
      </c>
      <c r="I86" s="9">
        <f>I80+I82+I84</f>
        <v>0</v>
      </c>
      <c r="J86" s="25">
        <f>J80+J82+J84</f>
        <v>0</v>
      </c>
    </row>
    <row r="87" spans="1:10" x14ac:dyDescent="0.25">
      <c r="A87" s="343"/>
      <c r="B87" s="299"/>
      <c r="C87" s="269"/>
      <c r="D87" s="269"/>
      <c r="E87" s="269"/>
      <c r="F87" s="5" t="s">
        <v>21</v>
      </c>
      <c r="G87" s="8">
        <f>G78+G79+G86</f>
        <v>0</v>
      </c>
      <c r="H87" s="9">
        <f>H78+H79+H86</f>
        <v>0</v>
      </c>
      <c r="I87" s="9">
        <f>I78+I79+I86</f>
        <v>0</v>
      </c>
      <c r="J87" s="25">
        <f>J78+J79+J86</f>
        <v>0</v>
      </c>
    </row>
    <row r="88" spans="1:10" x14ac:dyDescent="0.25">
      <c r="A88" s="343"/>
      <c r="B88" s="299"/>
      <c r="C88" s="269"/>
      <c r="D88" s="269"/>
      <c r="E88" s="269"/>
      <c r="F88" s="5" t="s">
        <v>22</v>
      </c>
      <c r="G88" s="8">
        <f>SUM(H88:J88)</f>
        <v>0</v>
      </c>
      <c r="H88" s="9"/>
      <c r="I88" s="9"/>
      <c r="J88" s="25"/>
    </row>
    <row r="89" spans="1:10" x14ac:dyDescent="0.25">
      <c r="A89" s="343"/>
      <c r="B89" s="299"/>
      <c r="C89" s="269" t="s">
        <v>74</v>
      </c>
      <c r="D89" s="269"/>
      <c r="E89" s="269"/>
      <c r="F89" s="2" t="s">
        <v>14</v>
      </c>
      <c r="G89" s="6">
        <f>H89+I89+J89</f>
        <v>0</v>
      </c>
      <c r="H89" s="7"/>
      <c r="I89" s="203"/>
      <c r="J89" s="24"/>
    </row>
    <row r="90" spans="1:10" x14ac:dyDescent="0.25">
      <c r="A90" s="343"/>
      <c r="B90" s="299"/>
      <c r="C90" s="269"/>
      <c r="D90" s="269"/>
      <c r="E90" s="269"/>
      <c r="F90" s="2" t="s">
        <v>15</v>
      </c>
      <c r="G90" s="6">
        <f>H90+I90+J90</f>
        <v>0</v>
      </c>
      <c r="H90" s="7"/>
      <c r="I90" s="203"/>
      <c r="J90" s="24"/>
    </row>
    <row r="91" spans="1:10" x14ac:dyDescent="0.25">
      <c r="A91" s="343"/>
      <c r="B91" s="299"/>
      <c r="C91" s="269"/>
      <c r="D91" s="269"/>
      <c r="E91" s="269"/>
      <c r="F91" s="3" t="s">
        <v>16</v>
      </c>
      <c r="G91" s="270">
        <f>H91+I91+J91</f>
        <v>0</v>
      </c>
      <c r="H91" s="247"/>
      <c r="I91" s="247"/>
      <c r="J91" s="272"/>
    </row>
    <row r="92" spans="1:10" x14ac:dyDescent="0.25">
      <c r="A92" s="343"/>
      <c r="B92" s="299"/>
      <c r="C92" s="269"/>
      <c r="D92" s="269"/>
      <c r="E92" s="269"/>
      <c r="F92" s="4" t="s">
        <v>17</v>
      </c>
      <c r="G92" s="271"/>
      <c r="H92" s="248"/>
      <c r="I92" s="248"/>
      <c r="J92" s="273"/>
    </row>
    <row r="93" spans="1:10" x14ac:dyDescent="0.25">
      <c r="A93" s="343"/>
      <c r="B93" s="299"/>
      <c r="C93" s="269"/>
      <c r="D93" s="269"/>
      <c r="E93" s="269"/>
      <c r="F93" s="3" t="s">
        <v>16</v>
      </c>
      <c r="G93" s="270">
        <f>H93+I93+J93</f>
        <v>0</v>
      </c>
      <c r="H93" s="247"/>
      <c r="I93" s="247"/>
      <c r="J93" s="272"/>
    </row>
    <row r="94" spans="1:10" ht="36" x14ac:dyDescent="0.25">
      <c r="A94" s="343"/>
      <c r="B94" s="299"/>
      <c r="C94" s="269"/>
      <c r="D94" s="269"/>
      <c r="E94" s="269"/>
      <c r="F94" s="4" t="s">
        <v>18</v>
      </c>
      <c r="G94" s="271"/>
      <c r="H94" s="248"/>
      <c r="I94" s="248"/>
      <c r="J94" s="273"/>
    </row>
    <row r="95" spans="1:10" x14ac:dyDescent="0.25">
      <c r="A95" s="343"/>
      <c r="B95" s="299"/>
      <c r="C95" s="269"/>
      <c r="D95" s="269"/>
      <c r="E95" s="269"/>
      <c r="F95" s="3" t="s">
        <v>16</v>
      </c>
      <c r="G95" s="270">
        <f>H95+I95+J95</f>
        <v>0</v>
      </c>
      <c r="H95" s="247"/>
      <c r="I95" s="247"/>
      <c r="J95" s="272"/>
    </row>
    <row r="96" spans="1:10" ht="24" x14ac:dyDescent="0.25">
      <c r="A96" s="343"/>
      <c r="B96" s="299"/>
      <c r="C96" s="269"/>
      <c r="D96" s="269"/>
      <c r="E96" s="269"/>
      <c r="F96" s="4" t="s">
        <v>19</v>
      </c>
      <c r="G96" s="271"/>
      <c r="H96" s="248"/>
      <c r="I96" s="248"/>
      <c r="J96" s="273"/>
    </row>
    <row r="97" spans="1:10" x14ac:dyDescent="0.25">
      <c r="A97" s="343"/>
      <c r="B97" s="299"/>
      <c r="C97" s="269"/>
      <c r="D97" s="269"/>
      <c r="E97" s="269"/>
      <c r="F97" s="2" t="s">
        <v>20</v>
      </c>
      <c r="G97" s="8">
        <f>G91+G93+G95</f>
        <v>0</v>
      </c>
      <c r="H97" s="9">
        <f>H91+H93+H95</f>
        <v>0</v>
      </c>
      <c r="I97" s="9">
        <f>I91+I93+I95</f>
        <v>0</v>
      </c>
      <c r="J97" s="25">
        <f>J91+J93+J95</f>
        <v>0</v>
      </c>
    </row>
    <row r="98" spans="1:10" x14ac:dyDescent="0.25">
      <c r="A98" s="343"/>
      <c r="B98" s="299"/>
      <c r="C98" s="269"/>
      <c r="D98" s="269"/>
      <c r="E98" s="269"/>
      <c r="F98" s="5" t="s">
        <v>21</v>
      </c>
      <c r="G98" s="8">
        <f>G89+G90+G97</f>
        <v>0</v>
      </c>
      <c r="H98" s="9">
        <f>H89+H90+H97</f>
        <v>0</v>
      </c>
      <c r="I98" s="9">
        <f>I89+I90+I97</f>
        <v>0</v>
      </c>
      <c r="J98" s="25">
        <f>J89+J90+J97</f>
        <v>0</v>
      </c>
    </row>
    <row r="99" spans="1:10" x14ac:dyDescent="0.25">
      <c r="A99" s="343"/>
      <c r="B99" s="299"/>
      <c r="C99" s="269"/>
      <c r="D99" s="269"/>
      <c r="E99" s="269"/>
      <c r="F99" s="5" t="s">
        <v>22</v>
      </c>
      <c r="G99" s="8">
        <f>SUM(H99:J99)</f>
        <v>0</v>
      </c>
      <c r="H99" s="9"/>
      <c r="I99" s="9"/>
      <c r="J99" s="25"/>
    </row>
    <row r="100" spans="1:10" x14ac:dyDescent="0.25">
      <c r="A100" s="343"/>
      <c r="B100" s="299"/>
      <c r="C100" s="269" t="s">
        <v>75</v>
      </c>
      <c r="D100" s="269"/>
      <c r="E100" s="269"/>
      <c r="F100" s="2" t="s">
        <v>14</v>
      </c>
      <c r="G100" s="6">
        <f>H100+I100+J100</f>
        <v>0</v>
      </c>
      <c r="H100" s="7"/>
      <c r="I100" s="203"/>
      <c r="J100" s="24"/>
    </row>
    <row r="101" spans="1:10" x14ac:dyDescent="0.25">
      <c r="A101" s="343"/>
      <c r="B101" s="299"/>
      <c r="C101" s="269"/>
      <c r="D101" s="269"/>
      <c r="E101" s="269"/>
      <c r="F101" s="2" t="s">
        <v>15</v>
      </c>
      <c r="G101" s="6">
        <f>H101+I101+J101</f>
        <v>0</v>
      </c>
      <c r="H101" s="7"/>
      <c r="I101" s="203"/>
      <c r="J101" s="24"/>
    </row>
    <row r="102" spans="1:10" x14ac:dyDescent="0.25">
      <c r="A102" s="343"/>
      <c r="B102" s="299"/>
      <c r="C102" s="269"/>
      <c r="D102" s="269"/>
      <c r="E102" s="269"/>
      <c r="F102" s="3" t="s">
        <v>16</v>
      </c>
      <c r="G102" s="270">
        <f>H102+I102+J102</f>
        <v>0</v>
      </c>
      <c r="H102" s="274"/>
      <c r="I102" s="274"/>
      <c r="J102" s="272"/>
    </row>
    <row r="103" spans="1:10" x14ac:dyDescent="0.25">
      <c r="A103" s="343"/>
      <c r="B103" s="299"/>
      <c r="C103" s="269"/>
      <c r="D103" s="269"/>
      <c r="E103" s="269"/>
      <c r="F103" s="4" t="s">
        <v>17</v>
      </c>
      <c r="G103" s="271"/>
      <c r="H103" s="275"/>
      <c r="I103" s="275"/>
      <c r="J103" s="273"/>
    </row>
    <row r="104" spans="1:10" x14ac:dyDescent="0.25">
      <c r="A104" s="343"/>
      <c r="B104" s="299"/>
      <c r="C104" s="269"/>
      <c r="D104" s="269"/>
      <c r="E104" s="269"/>
      <c r="F104" s="3" t="s">
        <v>16</v>
      </c>
      <c r="G104" s="270">
        <f>H104+I104+J104</f>
        <v>0</v>
      </c>
      <c r="H104" s="274"/>
      <c r="I104" s="274"/>
      <c r="J104" s="272"/>
    </row>
    <row r="105" spans="1:10" ht="36" x14ac:dyDescent="0.25">
      <c r="A105" s="343"/>
      <c r="B105" s="299"/>
      <c r="C105" s="269"/>
      <c r="D105" s="269"/>
      <c r="E105" s="269"/>
      <c r="F105" s="4" t="s">
        <v>18</v>
      </c>
      <c r="G105" s="271"/>
      <c r="H105" s="275"/>
      <c r="I105" s="275"/>
      <c r="J105" s="273"/>
    </row>
    <row r="106" spans="1:10" x14ac:dyDescent="0.25">
      <c r="A106" s="343"/>
      <c r="B106" s="299"/>
      <c r="C106" s="269"/>
      <c r="D106" s="269"/>
      <c r="E106" s="269"/>
      <c r="F106" s="3" t="s">
        <v>16</v>
      </c>
      <c r="G106" s="270">
        <f>H106+I106+J106</f>
        <v>0</v>
      </c>
      <c r="H106" s="274"/>
      <c r="I106" s="274"/>
      <c r="J106" s="272"/>
    </row>
    <row r="107" spans="1:10" ht="24" x14ac:dyDescent="0.25">
      <c r="A107" s="343"/>
      <c r="B107" s="299"/>
      <c r="C107" s="269"/>
      <c r="D107" s="269"/>
      <c r="E107" s="269"/>
      <c r="F107" s="4" t="s">
        <v>19</v>
      </c>
      <c r="G107" s="271"/>
      <c r="H107" s="275"/>
      <c r="I107" s="275"/>
      <c r="J107" s="273"/>
    </row>
    <row r="108" spans="1:10" x14ac:dyDescent="0.25">
      <c r="A108" s="343"/>
      <c r="B108" s="299"/>
      <c r="C108" s="269"/>
      <c r="D108" s="269"/>
      <c r="E108" s="269"/>
      <c r="F108" s="2" t="s">
        <v>20</v>
      </c>
      <c r="G108" s="8">
        <f>G102+G104+G106</f>
        <v>0</v>
      </c>
      <c r="H108" s="9">
        <f>H102+H104+H106</f>
        <v>0</v>
      </c>
      <c r="I108" s="9">
        <f>I102+I104+I106</f>
        <v>0</v>
      </c>
      <c r="J108" s="25">
        <f>J102+J104+J106</f>
        <v>0</v>
      </c>
    </row>
    <row r="109" spans="1:10" x14ac:dyDescent="0.25">
      <c r="A109" s="343"/>
      <c r="B109" s="299"/>
      <c r="C109" s="269"/>
      <c r="D109" s="269"/>
      <c r="E109" s="269"/>
      <c r="F109" s="5" t="s">
        <v>21</v>
      </c>
      <c r="G109" s="8">
        <f>G100+G101+G108</f>
        <v>0</v>
      </c>
      <c r="H109" s="9">
        <f>H100+H101+H108</f>
        <v>0</v>
      </c>
      <c r="I109" s="9">
        <f>I100+I101+I108</f>
        <v>0</v>
      </c>
      <c r="J109" s="25">
        <f>J100+J101+J108</f>
        <v>0</v>
      </c>
    </row>
    <row r="110" spans="1:10" x14ac:dyDescent="0.25">
      <c r="A110" s="343"/>
      <c r="B110" s="299"/>
      <c r="C110" s="269"/>
      <c r="D110" s="269"/>
      <c r="E110" s="269"/>
      <c r="F110" s="5" t="s">
        <v>22</v>
      </c>
      <c r="G110" s="8">
        <f>SUM(H110:J110)</f>
        <v>0</v>
      </c>
      <c r="H110" s="9"/>
      <c r="I110" s="9"/>
      <c r="J110" s="25"/>
    </row>
    <row r="111" spans="1:10" x14ac:dyDescent="0.25">
      <c r="A111" s="343"/>
      <c r="B111" s="299"/>
      <c r="C111" s="269" t="s">
        <v>76</v>
      </c>
      <c r="D111" s="269"/>
      <c r="E111" s="269"/>
      <c r="F111" s="2" t="s">
        <v>14</v>
      </c>
      <c r="G111" s="6">
        <f>H111+I111+J111</f>
        <v>0</v>
      </c>
      <c r="H111" s="7"/>
      <c r="I111" s="203"/>
      <c r="J111" s="24"/>
    </row>
    <row r="112" spans="1:10" x14ac:dyDescent="0.25">
      <c r="A112" s="343"/>
      <c r="B112" s="299"/>
      <c r="C112" s="269"/>
      <c r="D112" s="269"/>
      <c r="E112" s="269"/>
      <c r="F112" s="2" t="s">
        <v>15</v>
      </c>
      <c r="G112" s="6">
        <f>H112+I112+J112</f>
        <v>0</v>
      </c>
      <c r="H112" s="7"/>
      <c r="I112" s="203"/>
      <c r="J112" s="24"/>
    </row>
    <row r="113" spans="1:10" x14ac:dyDescent="0.25">
      <c r="A113" s="343"/>
      <c r="B113" s="299"/>
      <c r="C113" s="269"/>
      <c r="D113" s="269"/>
      <c r="E113" s="269"/>
      <c r="F113" s="3" t="s">
        <v>16</v>
      </c>
      <c r="G113" s="270">
        <f>H113+I113+J113</f>
        <v>0</v>
      </c>
      <c r="H113" s="247"/>
      <c r="I113" s="247"/>
      <c r="J113" s="272"/>
    </row>
    <row r="114" spans="1:10" x14ac:dyDescent="0.25">
      <c r="A114" s="343"/>
      <c r="B114" s="299"/>
      <c r="C114" s="269"/>
      <c r="D114" s="269"/>
      <c r="E114" s="269"/>
      <c r="F114" s="4" t="s">
        <v>17</v>
      </c>
      <c r="G114" s="271"/>
      <c r="H114" s="248"/>
      <c r="I114" s="248"/>
      <c r="J114" s="273"/>
    </row>
    <row r="115" spans="1:10" x14ac:dyDescent="0.25">
      <c r="A115" s="343"/>
      <c r="B115" s="299"/>
      <c r="C115" s="269"/>
      <c r="D115" s="269"/>
      <c r="E115" s="269"/>
      <c r="F115" s="3" t="s">
        <v>16</v>
      </c>
      <c r="G115" s="270">
        <f>H115+I115+J115</f>
        <v>0</v>
      </c>
      <c r="H115" s="247"/>
      <c r="I115" s="247"/>
      <c r="J115" s="272"/>
    </row>
    <row r="116" spans="1:10" ht="36" x14ac:dyDescent="0.25">
      <c r="A116" s="343"/>
      <c r="B116" s="299"/>
      <c r="C116" s="269"/>
      <c r="D116" s="269"/>
      <c r="E116" s="269"/>
      <c r="F116" s="4" t="s">
        <v>18</v>
      </c>
      <c r="G116" s="271"/>
      <c r="H116" s="248"/>
      <c r="I116" s="248"/>
      <c r="J116" s="273"/>
    </row>
    <row r="117" spans="1:10" x14ac:dyDescent="0.25">
      <c r="A117" s="343"/>
      <c r="B117" s="299"/>
      <c r="C117" s="269"/>
      <c r="D117" s="269"/>
      <c r="E117" s="269"/>
      <c r="F117" s="3" t="s">
        <v>16</v>
      </c>
      <c r="G117" s="270">
        <f>H117+I117+J117</f>
        <v>0</v>
      </c>
      <c r="H117" s="247"/>
      <c r="I117" s="247"/>
      <c r="J117" s="272"/>
    </row>
    <row r="118" spans="1:10" ht="24" x14ac:dyDescent="0.25">
      <c r="A118" s="343"/>
      <c r="B118" s="299"/>
      <c r="C118" s="269"/>
      <c r="D118" s="269"/>
      <c r="E118" s="269"/>
      <c r="F118" s="4" t="s">
        <v>19</v>
      </c>
      <c r="G118" s="271"/>
      <c r="H118" s="248"/>
      <c r="I118" s="248"/>
      <c r="J118" s="273"/>
    </row>
    <row r="119" spans="1:10" x14ac:dyDescent="0.25">
      <c r="A119" s="343"/>
      <c r="B119" s="299"/>
      <c r="C119" s="269"/>
      <c r="D119" s="269"/>
      <c r="E119" s="269"/>
      <c r="F119" s="2" t="s">
        <v>20</v>
      </c>
      <c r="G119" s="8">
        <f>G113+G115+G117</f>
        <v>0</v>
      </c>
      <c r="H119" s="9">
        <f>H113+H115+H117</f>
        <v>0</v>
      </c>
      <c r="I119" s="9">
        <f>I113+I115+I117</f>
        <v>0</v>
      </c>
      <c r="J119" s="25">
        <f>J113+J115+J117</f>
        <v>0</v>
      </c>
    </row>
    <row r="120" spans="1:10" x14ac:dyDescent="0.25">
      <c r="A120" s="343"/>
      <c r="B120" s="299"/>
      <c r="C120" s="269"/>
      <c r="D120" s="269"/>
      <c r="E120" s="269"/>
      <c r="F120" s="5" t="s">
        <v>21</v>
      </c>
      <c r="G120" s="8">
        <f>G111+G112+G119</f>
        <v>0</v>
      </c>
      <c r="H120" s="9">
        <f>H111+H112+H119</f>
        <v>0</v>
      </c>
      <c r="I120" s="9">
        <f>I111+I112+I119</f>
        <v>0</v>
      </c>
      <c r="J120" s="25">
        <f>J111+J112+J119</f>
        <v>0</v>
      </c>
    </row>
    <row r="121" spans="1:10" x14ac:dyDescent="0.25">
      <c r="A121" s="343"/>
      <c r="B121" s="299"/>
      <c r="C121" s="269"/>
      <c r="D121" s="269"/>
      <c r="E121" s="269"/>
      <c r="F121" s="5" t="s">
        <v>22</v>
      </c>
      <c r="G121" s="8">
        <f>SUM(H121:J121)</f>
        <v>0</v>
      </c>
      <c r="H121" s="9"/>
      <c r="I121" s="9"/>
      <c r="J121" s="25"/>
    </row>
    <row r="122" spans="1:10" x14ac:dyDescent="0.25">
      <c r="A122" s="343"/>
      <c r="B122" s="299"/>
      <c r="C122" s="269" t="s">
        <v>77</v>
      </c>
      <c r="D122" s="269"/>
      <c r="E122" s="269"/>
      <c r="F122" s="2" t="s">
        <v>14</v>
      </c>
      <c r="G122" s="6">
        <f>H122+I122+J122</f>
        <v>0</v>
      </c>
      <c r="H122" s="7"/>
      <c r="I122" s="203"/>
      <c r="J122" s="24"/>
    </row>
    <row r="123" spans="1:10" x14ac:dyDescent="0.25">
      <c r="A123" s="343"/>
      <c r="B123" s="299"/>
      <c r="C123" s="269"/>
      <c r="D123" s="269"/>
      <c r="E123" s="269"/>
      <c r="F123" s="2" t="s">
        <v>15</v>
      </c>
      <c r="G123" s="6">
        <f>H123+I123+J123</f>
        <v>0</v>
      </c>
      <c r="H123" s="7"/>
      <c r="I123" s="203"/>
      <c r="J123" s="24"/>
    </row>
    <row r="124" spans="1:10" x14ac:dyDescent="0.25">
      <c r="A124" s="343"/>
      <c r="B124" s="299"/>
      <c r="C124" s="269"/>
      <c r="D124" s="269"/>
      <c r="E124" s="269"/>
      <c r="F124" s="3" t="s">
        <v>16</v>
      </c>
      <c r="G124" s="270">
        <f>H124+I124+J124</f>
        <v>0</v>
      </c>
      <c r="H124" s="274"/>
      <c r="I124" s="274"/>
      <c r="J124" s="272"/>
    </row>
    <row r="125" spans="1:10" x14ac:dyDescent="0.25">
      <c r="A125" s="343"/>
      <c r="B125" s="299"/>
      <c r="C125" s="269"/>
      <c r="D125" s="269"/>
      <c r="E125" s="269"/>
      <c r="F125" s="4" t="s">
        <v>17</v>
      </c>
      <c r="G125" s="271"/>
      <c r="H125" s="275"/>
      <c r="I125" s="275"/>
      <c r="J125" s="273"/>
    </row>
    <row r="126" spans="1:10" x14ac:dyDescent="0.25">
      <c r="A126" s="343"/>
      <c r="B126" s="299"/>
      <c r="C126" s="269"/>
      <c r="D126" s="269"/>
      <c r="E126" s="269"/>
      <c r="F126" s="3" t="s">
        <v>16</v>
      </c>
      <c r="G126" s="270">
        <f>H126+I126+J126</f>
        <v>0</v>
      </c>
      <c r="H126" s="274"/>
      <c r="I126" s="274"/>
      <c r="J126" s="272"/>
    </row>
    <row r="127" spans="1:10" ht="36" x14ac:dyDescent="0.25">
      <c r="A127" s="343"/>
      <c r="B127" s="299"/>
      <c r="C127" s="269"/>
      <c r="D127" s="269"/>
      <c r="E127" s="269"/>
      <c r="F127" s="4" t="s">
        <v>18</v>
      </c>
      <c r="G127" s="271"/>
      <c r="H127" s="275"/>
      <c r="I127" s="275"/>
      <c r="J127" s="273"/>
    </row>
    <row r="128" spans="1:10" x14ac:dyDescent="0.25">
      <c r="A128" s="343"/>
      <c r="B128" s="299"/>
      <c r="C128" s="269"/>
      <c r="D128" s="269"/>
      <c r="E128" s="269"/>
      <c r="F128" s="3" t="s">
        <v>16</v>
      </c>
      <c r="G128" s="270">
        <f>H128+I128+J128</f>
        <v>0</v>
      </c>
      <c r="H128" s="274"/>
      <c r="I128" s="274"/>
      <c r="J128" s="272"/>
    </row>
    <row r="129" spans="1:10" ht="24" x14ac:dyDescent="0.25">
      <c r="A129" s="343"/>
      <c r="B129" s="299"/>
      <c r="C129" s="269"/>
      <c r="D129" s="269"/>
      <c r="E129" s="269"/>
      <c r="F129" s="4" t="s">
        <v>19</v>
      </c>
      <c r="G129" s="271"/>
      <c r="H129" s="275"/>
      <c r="I129" s="275"/>
      <c r="J129" s="273"/>
    </row>
    <row r="130" spans="1:10" x14ac:dyDescent="0.25">
      <c r="A130" s="343"/>
      <c r="B130" s="299"/>
      <c r="C130" s="269"/>
      <c r="D130" s="269"/>
      <c r="E130" s="269"/>
      <c r="F130" s="2" t="s">
        <v>20</v>
      </c>
      <c r="G130" s="8">
        <f>G124+G126+G128</f>
        <v>0</v>
      </c>
      <c r="H130" s="9">
        <f>H124+H126+H128</f>
        <v>0</v>
      </c>
      <c r="I130" s="9">
        <f>I124+I126+I128</f>
        <v>0</v>
      </c>
      <c r="J130" s="25">
        <f>J124+J126+J128</f>
        <v>0</v>
      </c>
    </row>
    <row r="131" spans="1:10" x14ac:dyDescent="0.25">
      <c r="A131" s="343"/>
      <c r="B131" s="299"/>
      <c r="C131" s="269"/>
      <c r="D131" s="269"/>
      <c r="E131" s="269"/>
      <c r="F131" s="5" t="s">
        <v>21</v>
      </c>
      <c r="G131" s="8">
        <f>G122+G123+G130</f>
        <v>0</v>
      </c>
      <c r="H131" s="9">
        <f>H122+H123+H130</f>
        <v>0</v>
      </c>
      <c r="I131" s="9">
        <f>I122+I123+I130</f>
        <v>0</v>
      </c>
      <c r="J131" s="25">
        <f>J122+J123+J130</f>
        <v>0</v>
      </c>
    </row>
    <row r="132" spans="1:10" x14ac:dyDescent="0.25">
      <c r="A132" s="343"/>
      <c r="B132" s="299"/>
      <c r="C132" s="269"/>
      <c r="D132" s="269"/>
      <c r="E132" s="269"/>
      <c r="F132" s="5" t="s">
        <v>22</v>
      </c>
      <c r="G132" s="8">
        <f>SUM(H132:J132)</f>
        <v>0</v>
      </c>
      <c r="H132" s="9"/>
      <c r="I132" s="9"/>
      <c r="J132" s="25"/>
    </row>
    <row r="133" spans="1:10" x14ac:dyDescent="0.25">
      <c r="A133" s="343"/>
      <c r="B133" s="299"/>
      <c r="C133" s="269" t="s">
        <v>78</v>
      </c>
      <c r="D133" s="269"/>
      <c r="E133" s="269"/>
      <c r="F133" s="2" t="s">
        <v>14</v>
      </c>
      <c r="G133" s="6">
        <f>H133+I133+J133</f>
        <v>0</v>
      </c>
      <c r="H133" s="7"/>
      <c r="I133" s="203"/>
      <c r="J133" s="24"/>
    </row>
    <row r="134" spans="1:10" x14ac:dyDescent="0.25">
      <c r="A134" s="343"/>
      <c r="B134" s="299"/>
      <c r="C134" s="269"/>
      <c r="D134" s="269"/>
      <c r="E134" s="269"/>
      <c r="F134" s="2" t="s">
        <v>15</v>
      </c>
      <c r="G134" s="6">
        <f>H134+I134+J134</f>
        <v>0</v>
      </c>
      <c r="H134" s="7"/>
      <c r="I134" s="203"/>
      <c r="J134" s="24"/>
    </row>
    <row r="135" spans="1:10" x14ac:dyDescent="0.25">
      <c r="A135" s="343"/>
      <c r="B135" s="299"/>
      <c r="C135" s="269"/>
      <c r="D135" s="269"/>
      <c r="E135" s="269"/>
      <c r="F135" s="3" t="s">
        <v>16</v>
      </c>
      <c r="G135" s="270">
        <f>H135+I135+J135</f>
        <v>0</v>
      </c>
      <c r="H135" s="247"/>
      <c r="I135" s="247"/>
      <c r="J135" s="272"/>
    </row>
    <row r="136" spans="1:10" x14ac:dyDescent="0.25">
      <c r="A136" s="343"/>
      <c r="B136" s="299"/>
      <c r="C136" s="269"/>
      <c r="D136" s="269"/>
      <c r="E136" s="269"/>
      <c r="F136" s="4" t="s">
        <v>17</v>
      </c>
      <c r="G136" s="271"/>
      <c r="H136" s="248"/>
      <c r="I136" s="248"/>
      <c r="J136" s="273"/>
    </row>
    <row r="137" spans="1:10" x14ac:dyDescent="0.25">
      <c r="A137" s="343"/>
      <c r="B137" s="299"/>
      <c r="C137" s="269"/>
      <c r="D137" s="269"/>
      <c r="E137" s="269"/>
      <c r="F137" s="3" t="s">
        <v>16</v>
      </c>
      <c r="G137" s="270">
        <f>H137+I137+J137</f>
        <v>0</v>
      </c>
      <c r="H137" s="247"/>
      <c r="I137" s="247"/>
      <c r="J137" s="272"/>
    </row>
    <row r="138" spans="1:10" ht="36" x14ac:dyDescent="0.25">
      <c r="A138" s="343"/>
      <c r="B138" s="299"/>
      <c r="C138" s="269"/>
      <c r="D138" s="269"/>
      <c r="E138" s="269"/>
      <c r="F138" s="4" t="s">
        <v>18</v>
      </c>
      <c r="G138" s="271"/>
      <c r="H138" s="248"/>
      <c r="I138" s="248"/>
      <c r="J138" s="273"/>
    </row>
    <row r="139" spans="1:10" x14ac:dyDescent="0.25">
      <c r="A139" s="343"/>
      <c r="B139" s="299"/>
      <c r="C139" s="269"/>
      <c r="D139" s="269"/>
      <c r="E139" s="269"/>
      <c r="F139" s="3" t="s">
        <v>16</v>
      </c>
      <c r="G139" s="270">
        <f>H139+I139+J139</f>
        <v>0</v>
      </c>
      <c r="H139" s="247"/>
      <c r="I139" s="247"/>
      <c r="J139" s="272"/>
    </row>
    <row r="140" spans="1:10" ht="24" x14ac:dyDescent="0.25">
      <c r="A140" s="343"/>
      <c r="B140" s="299"/>
      <c r="C140" s="269"/>
      <c r="D140" s="269"/>
      <c r="E140" s="269"/>
      <c r="F140" s="4" t="s">
        <v>19</v>
      </c>
      <c r="G140" s="271"/>
      <c r="H140" s="248"/>
      <c r="I140" s="248"/>
      <c r="J140" s="273"/>
    </row>
    <row r="141" spans="1:10" x14ac:dyDescent="0.25">
      <c r="A141" s="343"/>
      <c r="B141" s="299"/>
      <c r="C141" s="269"/>
      <c r="D141" s="269"/>
      <c r="E141" s="269"/>
      <c r="F141" s="2" t="s">
        <v>20</v>
      </c>
      <c r="G141" s="8">
        <f>G135+G137+G139</f>
        <v>0</v>
      </c>
      <c r="H141" s="9">
        <f>H135+H137+H139</f>
        <v>0</v>
      </c>
      <c r="I141" s="9">
        <f>I135+I137+I139</f>
        <v>0</v>
      </c>
      <c r="J141" s="25">
        <f>J135+J137+J139</f>
        <v>0</v>
      </c>
    </row>
    <row r="142" spans="1:10" x14ac:dyDescent="0.25">
      <c r="A142" s="343"/>
      <c r="B142" s="299"/>
      <c r="C142" s="269"/>
      <c r="D142" s="269"/>
      <c r="E142" s="269"/>
      <c r="F142" s="5" t="s">
        <v>21</v>
      </c>
      <c r="G142" s="8">
        <f>G133+G134+G141</f>
        <v>0</v>
      </c>
      <c r="H142" s="9">
        <f>H133+H134+H141</f>
        <v>0</v>
      </c>
      <c r="I142" s="9">
        <f>I133+I134+I141</f>
        <v>0</v>
      </c>
      <c r="J142" s="25">
        <f>J133+J134+J141</f>
        <v>0</v>
      </c>
    </row>
    <row r="143" spans="1:10" x14ac:dyDescent="0.25">
      <c r="A143" s="343"/>
      <c r="B143" s="299"/>
      <c r="C143" s="269"/>
      <c r="D143" s="269"/>
      <c r="E143" s="269"/>
      <c r="F143" s="5" t="s">
        <v>22</v>
      </c>
      <c r="G143" s="8">
        <f>SUM(H143:J143)</f>
        <v>0</v>
      </c>
      <c r="H143" s="9"/>
      <c r="I143" s="9"/>
      <c r="J143" s="25"/>
    </row>
    <row r="144" spans="1:10" x14ac:dyDescent="0.25">
      <c r="A144" s="343"/>
      <c r="B144" s="299"/>
      <c r="C144" s="269" t="s">
        <v>79</v>
      </c>
      <c r="D144" s="269"/>
      <c r="E144" s="269"/>
      <c r="F144" s="2" t="s">
        <v>14</v>
      </c>
      <c r="G144" s="6">
        <f>H144+I144+J144</f>
        <v>0</v>
      </c>
      <c r="H144" s="7"/>
      <c r="I144" s="203"/>
      <c r="J144" s="24"/>
    </row>
    <row r="145" spans="1:10" x14ac:dyDescent="0.25">
      <c r="A145" s="343"/>
      <c r="B145" s="299"/>
      <c r="C145" s="269"/>
      <c r="D145" s="269"/>
      <c r="E145" s="269"/>
      <c r="F145" s="2" t="s">
        <v>15</v>
      </c>
      <c r="G145" s="6">
        <f>H145+I145+J145</f>
        <v>0</v>
      </c>
      <c r="H145" s="7"/>
      <c r="I145" s="203"/>
      <c r="J145" s="24"/>
    </row>
    <row r="146" spans="1:10" x14ac:dyDescent="0.25">
      <c r="A146" s="343"/>
      <c r="B146" s="299"/>
      <c r="C146" s="269"/>
      <c r="D146" s="269"/>
      <c r="E146" s="269"/>
      <c r="F146" s="3" t="s">
        <v>16</v>
      </c>
      <c r="G146" s="270">
        <f>H146+I146+J146</f>
        <v>0</v>
      </c>
      <c r="H146" s="274"/>
      <c r="I146" s="274"/>
      <c r="J146" s="272"/>
    </row>
    <row r="147" spans="1:10" x14ac:dyDescent="0.25">
      <c r="A147" s="343"/>
      <c r="B147" s="299"/>
      <c r="C147" s="269"/>
      <c r="D147" s="269"/>
      <c r="E147" s="269"/>
      <c r="F147" s="4" t="s">
        <v>17</v>
      </c>
      <c r="G147" s="271"/>
      <c r="H147" s="275"/>
      <c r="I147" s="275"/>
      <c r="J147" s="273"/>
    </row>
    <row r="148" spans="1:10" x14ac:dyDescent="0.25">
      <c r="A148" s="343"/>
      <c r="B148" s="299"/>
      <c r="C148" s="269"/>
      <c r="D148" s="269"/>
      <c r="E148" s="269"/>
      <c r="F148" s="3" t="s">
        <v>16</v>
      </c>
      <c r="G148" s="270">
        <f>H148+I148+J148</f>
        <v>0</v>
      </c>
      <c r="H148" s="274"/>
      <c r="I148" s="274"/>
      <c r="J148" s="272"/>
    </row>
    <row r="149" spans="1:10" ht="36" x14ac:dyDescent="0.25">
      <c r="A149" s="343"/>
      <c r="B149" s="299"/>
      <c r="C149" s="269"/>
      <c r="D149" s="269"/>
      <c r="E149" s="269"/>
      <c r="F149" s="4" t="s">
        <v>18</v>
      </c>
      <c r="G149" s="271"/>
      <c r="H149" s="275"/>
      <c r="I149" s="275"/>
      <c r="J149" s="273"/>
    </row>
    <row r="150" spans="1:10" x14ac:dyDescent="0.25">
      <c r="A150" s="343"/>
      <c r="B150" s="299"/>
      <c r="C150" s="269"/>
      <c r="D150" s="269"/>
      <c r="E150" s="269"/>
      <c r="F150" s="3" t="s">
        <v>16</v>
      </c>
      <c r="G150" s="270">
        <f>H150+I150+J150</f>
        <v>0</v>
      </c>
      <c r="H150" s="274"/>
      <c r="I150" s="274"/>
      <c r="J150" s="272"/>
    </row>
    <row r="151" spans="1:10" ht="24" x14ac:dyDescent="0.25">
      <c r="A151" s="343"/>
      <c r="B151" s="299"/>
      <c r="C151" s="269"/>
      <c r="D151" s="269"/>
      <c r="E151" s="269"/>
      <c r="F151" s="4" t="s">
        <v>19</v>
      </c>
      <c r="G151" s="271"/>
      <c r="H151" s="275"/>
      <c r="I151" s="275"/>
      <c r="J151" s="273"/>
    </row>
    <row r="152" spans="1:10" x14ac:dyDescent="0.25">
      <c r="A152" s="343"/>
      <c r="B152" s="299"/>
      <c r="C152" s="269"/>
      <c r="D152" s="269"/>
      <c r="E152" s="269"/>
      <c r="F152" s="2" t="s">
        <v>20</v>
      </c>
      <c r="G152" s="8">
        <f>G146+G148+G150</f>
        <v>0</v>
      </c>
      <c r="H152" s="9">
        <f>H146+H148+H150</f>
        <v>0</v>
      </c>
      <c r="I152" s="9">
        <f>I146+I148+I150</f>
        <v>0</v>
      </c>
      <c r="J152" s="25">
        <f>J146+J148+J150</f>
        <v>0</v>
      </c>
    </row>
    <row r="153" spans="1:10" x14ac:dyDescent="0.25">
      <c r="A153" s="343"/>
      <c r="B153" s="299"/>
      <c r="C153" s="269"/>
      <c r="D153" s="269"/>
      <c r="E153" s="269"/>
      <c r="F153" s="5" t="s">
        <v>21</v>
      </c>
      <c r="G153" s="8">
        <f>G144+G145+G152</f>
        <v>0</v>
      </c>
      <c r="H153" s="9">
        <f>H144+H145+H152</f>
        <v>0</v>
      </c>
      <c r="I153" s="9">
        <f>I144+I145+I152</f>
        <v>0</v>
      </c>
      <c r="J153" s="25">
        <f>J144+J145+J152</f>
        <v>0</v>
      </c>
    </row>
    <row r="154" spans="1:10" x14ac:dyDescent="0.25">
      <c r="A154" s="343"/>
      <c r="B154" s="299"/>
      <c r="C154" s="269"/>
      <c r="D154" s="269"/>
      <c r="E154" s="269"/>
      <c r="F154" s="5" t="s">
        <v>22</v>
      </c>
      <c r="G154" s="8">
        <f>SUM(H154:J154)</f>
        <v>0</v>
      </c>
      <c r="H154" s="9"/>
      <c r="I154" s="9"/>
      <c r="J154" s="25"/>
    </row>
    <row r="155" spans="1:10" x14ac:dyDescent="0.25">
      <c r="A155" s="343"/>
      <c r="B155" s="299"/>
      <c r="C155" s="269" t="s">
        <v>80</v>
      </c>
      <c r="D155" s="269"/>
      <c r="E155" s="269"/>
      <c r="F155" s="2" t="s">
        <v>14</v>
      </c>
      <c r="G155" s="6">
        <f>H155+I155+J155</f>
        <v>0</v>
      </c>
      <c r="H155" s="7"/>
      <c r="I155" s="203"/>
      <c r="J155" s="24"/>
    </row>
    <row r="156" spans="1:10" x14ac:dyDescent="0.25">
      <c r="A156" s="343"/>
      <c r="B156" s="299"/>
      <c r="C156" s="269"/>
      <c r="D156" s="269"/>
      <c r="E156" s="269"/>
      <c r="F156" s="2" t="s">
        <v>15</v>
      </c>
      <c r="G156" s="6">
        <f>H156+I156+J156</f>
        <v>0</v>
      </c>
      <c r="H156" s="7"/>
      <c r="I156" s="203"/>
      <c r="J156" s="24"/>
    </row>
    <row r="157" spans="1:10" x14ac:dyDescent="0.25">
      <c r="A157" s="343"/>
      <c r="B157" s="299"/>
      <c r="C157" s="269"/>
      <c r="D157" s="269"/>
      <c r="E157" s="269"/>
      <c r="F157" s="3" t="s">
        <v>16</v>
      </c>
      <c r="G157" s="270">
        <f>H157+I157+J157</f>
        <v>0</v>
      </c>
      <c r="H157" s="247"/>
      <c r="I157" s="247"/>
      <c r="J157" s="272"/>
    </row>
    <row r="158" spans="1:10" x14ac:dyDescent="0.25">
      <c r="A158" s="343"/>
      <c r="B158" s="299"/>
      <c r="C158" s="269"/>
      <c r="D158" s="269"/>
      <c r="E158" s="269"/>
      <c r="F158" s="4" t="s">
        <v>17</v>
      </c>
      <c r="G158" s="271"/>
      <c r="H158" s="248"/>
      <c r="I158" s="248"/>
      <c r="J158" s="273"/>
    </row>
    <row r="159" spans="1:10" x14ac:dyDescent="0.25">
      <c r="A159" s="343"/>
      <c r="B159" s="299"/>
      <c r="C159" s="269"/>
      <c r="D159" s="269"/>
      <c r="E159" s="269"/>
      <c r="F159" s="3" t="s">
        <v>16</v>
      </c>
      <c r="G159" s="270">
        <f>H159+I159+J159</f>
        <v>0</v>
      </c>
      <c r="H159" s="247"/>
      <c r="I159" s="247"/>
      <c r="J159" s="272"/>
    </row>
    <row r="160" spans="1:10" ht="36" x14ac:dyDescent="0.25">
      <c r="A160" s="343"/>
      <c r="B160" s="299"/>
      <c r="C160" s="269"/>
      <c r="D160" s="269"/>
      <c r="E160" s="269"/>
      <c r="F160" s="4" t="s">
        <v>18</v>
      </c>
      <c r="G160" s="271"/>
      <c r="H160" s="248"/>
      <c r="I160" s="248"/>
      <c r="J160" s="273"/>
    </row>
    <row r="161" spans="1:10" x14ac:dyDescent="0.25">
      <c r="A161" s="343"/>
      <c r="B161" s="299"/>
      <c r="C161" s="269"/>
      <c r="D161" s="269"/>
      <c r="E161" s="269"/>
      <c r="F161" s="3" t="s">
        <v>16</v>
      </c>
      <c r="G161" s="270">
        <f>H161+I161+J161</f>
        <v>0</v>
      </c>
      <c r="H161" s="247"/>
      <c r="I161" s="247"/>
      <c r="J161" s="272"/>
    </row>
    <row r="162" spans="1:10" ht="24" x14ac:dyDescent="0.25">
      <c r="A162" s="343"/>
      <c r="B162" s="299"/>
      <c r="C162" s="269"/>
      <c r="D162" s="269"/>
      <c r="E162" s="269"/>
      <c r="F162" s="4" t="s">
        <v>19</v>
      </c>
      <c r="G162" s="271"/>
      <c r="H162" s="248"/>
      <c r="I162" s="248"/>
      <c r="J162" s="273"/>
    </row>
    <row r="163" spans="1:10" x14ac:dyDescent="0.25">
      <c r="A163" s="343"/>
      <c r="B163" s="299"/>
      <c r="C163" s="269"/>
      <c r="D163" s="269"/>
      <c r="E163" s="269"/>
      <c r="F163" s="2" t="s">
        <v>20</v>
      </c>
      <c r="G163" s="8">
        <f>G157+G159+G161</f>
        <v>0</v>
      </c>
      <c r="H163" s="9">
        <f>H157+H159+H161</f>
        <v>0</v>
      </c>
      <c r="I163" s="9">
        <f>I157+I159+I161</f>
        <v>0</v>
      </c>
      <c r="J163" s="25">
        <f>J157+J159+J161</f>
        <v>0</v>
      </c>
    </row>
    <row r="164" spans="1:10" x14ac:dyDescent="0.25">
      <c r="A164" s="343"/>
      <c r="B164" s="299"/>
      <c r="C164" s="269"/>
      <c r="D164" s="269"/>
      <c r="E164" s="269"/>
      <c r="F164" s="5" t="s">
        <v>21</v>
      </c>
      <c r="G164" s="8">
        <f>G155+G156+G163</f>
        <v>0</v>
      </c>
      <c r="H164" s="9">
        <f>H155+H156+H163</f>
        <v>0</v>
      </c>
      <c r="I164" s="9">
        <f>I155+I156+I163</f>
        <v>0</v>
      </c>
      <c r="J164" s="25">
        <f>J155+J156+J163</f>
        <v>0</v>
      </c>
    </row>
    <row r="165" spans="1:10" x14ac:dyDescent="0.25">
      <c r="A165" s="343"/>
      <c r="B165" s="300"/>
      <c r="C165" s="269"/>
      <c r="D165" s="269"/>
      <c r="E165" s="269"/>
      <c r="F165" s="5" t="s">
        <v>22</v>
      </c>
      <c r="G165" s="8">
        <f>SUM(H165:J165)</f>
        <v>0</v>
      </c>
      <c r="H165" s="9"/>
      <c r="I165" s="9"/>
      <c r="J165" s="25"/>
    </row>
    <row r="166" spans="1:10" x14ac:dyDescent="0.25">
      <c r="A166" s="343"/>
      <c r="B166" s="345" t="s">
        <v>81</v>
      </c>
      <c r="C166" s="346"/>
      <c r="D166" s="346"/>
      <c r="E166" s="346"/>
      <c r="F166" s="347"/>
      <c r="G166" s="12">
        <f>G76+G77+G87+G88+G98+G99+G109+G110+G120+G121+G131+G132+G142+G143+G153+G154+G164+G165</f>
        <v>0</v>
      </c>
      <c r="H166" s="12">
        <f t="shared" ref="H166:J166" si="2">H76+H77+H87+H88+H98+H99+H109+H110+H120+H121+H131+H132+H142+H143+H153+H154+H164+H165</f>
        <v>0</v>
      </c>
      <c r="I166" s="12">
        <f t="shared" si="2"/>
        <v>0</v>
      </c>
      <c r="J166" s="48">
        <f t="shared" si="2"/>
        <v>0</v>
      </c>
    </row>
    <row r="167" spans="1:10" x14ac:dyDescent="0.25">
      <c r="A167" s="343"/>
      <c r="B167" s="311" t="s">
        <v>102</v>
      </c>
      <c r="C167" s="269" t="s">
        <v>83</v>
      </c>
      <c r="D167" s="269"/>
      <c r="E167" s="269"/>
      <c r="F167" s="2" t="s">
        <v>14</v>
      </c>
      <c r="G167" s="6">
        <f>H167+I167+J167</f>
        <v>0</v>
      </c>
      <c r="H167" s="7"/>
      <c r="I167" s="203"/>
      <c r="J167" s="24"/>
    </row>
    <row r="168" spans="1:10" x14ac:dyDescent="0.25">
      <c r="A168" s="343"/>
      <c r="B168" s="299"/>
      <c r="C168" s="269"/>
      <c r="D168" s="269"/>
      <c r="E168" s="269"/>
      <c r="F168" s="2" t="s">
        <v>15</v>
      </c>
      <c r="G168" s="6">
        <f>H168+I168+J168</f>
        <v>0</v>
      </c>
      <c r="H168" s="7"/>
      <c r="I168" s="203"/>
      <c r="J168" s="24"/>
    </row>
    <row r="169" spans="1:10" x14ac:dyDescent="0.25">
      <c r="A169" s="343"/>
      <c r="B169" s="299"/>
      <c r="C169" s="269"/>
      <c r="D169" s="269"/>
      <c r="E169" s="269"/>
      <c r="F169" s="3" t="s">
        <v>16</v>
      </c>
      <c r="G169" s="270">
        <f>H169+I169+J169</f>
        <v>0</v>
      </c>
      <c r="H169" s="274"/>
      <c r="I169" s="274"/>
      <c r="J169" s="272"/>
    </row>
    <row r="170" spans="1:10" x14ac:dyDescent="0.25">
      <c r="A170" s="343"/>
      <c r="B170" s="299"/>
      <c r="C170" s="269"/>
      <c r="D170" s="269"/>
      <c r="E170" s="269"/>
      <c r="F170" s="4" t="s">
        <v>17</v>
      </c>
      <c r="G170" s="271"/>
      <c r="H170" s="275"/>
      <c r="I170" s="275"/>
      <c r="J170" s="273"/>
    </row>
    <row r="171" spans="1:10" x14ac:dyDescent="0.25">
      <c r="A171" s="343"/>
      <c r="B171" s="299"/>
      <c r="C171" s="269"/>
      <c r="D171" s="269"/>
      <c r="E171" s="269"/>
      <c r="F171" s="3" t="s">
        <v>16</v>
      </c>
      <c r="G171" s="270">
        <f>H171+I171+J171</f>
        <v>0</v>
      </c>
      <c r="H171" s="274"/>
      <c r="I171" s="274"/>
      <c r="J171" s="272"/>
    </row>
    <row r="172" spans="1:10" ht="36" x14ac:dyDescent="0.25">
      <c r="A172" s="343"/>
      <c r="B172" s="299"/>
      <c r="C172" s="269"/>
      <c r="D172" s="269"/>
      <c r="E172" s="269"/>
      <c r="F172" s="4" t="s">
        <v>18</v>
      </c>
      <c r="G172" s="271"/>
      <c r="H172" s="275"/>
      <c r="I172" s="275"/>
      <c r="J172" s="273"/>
    </row>
    <row r="173" spans="1:10" x14ac:dyDescent="0.25">
      <c r="A173" s="343"/>
      <c r="B173" s="299"/>
      <c r="C173" s="269"/>
      <c r="D173" s="269"/>
      <c r="E173" s="269"/>
      <c r="F173" s="3" t="s">
        <v>16</v>
      </c>
      <c r="G173" s="270">
        <f>H173+I173+J173</f>
        <v>0</v>
      </c>
      <c r="H173" s="274"/>
      <c r="I173" s="274"/>
      <c r="J173" s="272"/>
    </row>
    <row r="174" spans="1:10" ht="24" x14ac:dyDescent="0.25">
      <c r="A174" s="343"/>
      <c r="B174" s="299"/>
      <c r="C174" s="269"/>
      <c r="D174" s="269"/>
      <c r="E174" s="269"/>
      <c r="F174" s="4" t="s">
        <v>19</v>
      </c>
      <c r="G174" s="271"/>
      <c r="H174" s="275"/>
      <c r="I174" s="275"/>
      <c r="J174" s="273"/>
    </row>
    <row r="175" spans="1:10" x14ac:dyDescent="0.25">
      <c r="A175" s="343"/>
      <c r="B175" s="299"/>
      <c r="C175" s="269"/>
      <c r="D175" s="269"/>
      <c r="E175" s="269"/>
      <c r="F175" s="2" t="s">
        <v>20</v>
      </c>
      <c r="G175" s="8">
        <f>G169+G171+G173</f>
        <v>0</v>
      </c>
      <c r="H175" s="9">
        <f>H169+H171+H173</f>
        <v>0</v>
      </c>
      <c r="I175" s="9">
        <f>I169+I171+I173</f>
        <v>0</v>
      </c>
      <c r="J175" s="25">
        <f>J169+J171+J173</f>
        <v>0</v>
      </c>
    </row>
    <row r="176" spans="1:10" x14ac:dyDescent="0.25">
      <c r="A176" s="343"/>
      <c r="B176" s="299"/>
      <c r="C176" s="269"/>
      <c r="D176" s="269"/>
      <c r="E176" s="269"/>
      <c r="F176" s="5" t="s">
        <v>21</v>
      </c>
      <c r="G176" s="8">
        <f>G167+G168+G175</f>
        <v>0</v>
      </c>
      <c r="H176" s="9">
        <f>H167+H168+H175</f>
        <v>0</v>
      </c>
      <c r="I176" s="9">
        <f>I167+I168+I175</f>
        <v>0</v>
      </c>
      <c r="J176" s="25">
        <f>J167+J168+J175</f>
        <v>0</v>
      </c>
    </row>
    <row r="177" spans="1:10" x14ac:dyDescent="0.25">
      <c r="A177" s="343"/>
      <c r="B177" s="299"/>
      <c r="C177" s="269"/>
      <c r="D177" s="269"/>
      <c r="E177" s="269"/>
      <c r="F177" s="5" t="s">
        <v>22</v>
      </c>
      <c r="G177" s="8">
        <f>SUM(H177:J177)</f>
        <v>0</v>
      </c>
      <c r="H177" s="9"/>
      <c r="I177" s="9"/>
      <c r="J177" s="25"/>
    </row>
    <row r="178" spans="1:10" x14ac:dyDescent="0.25">
      <c r="A178" s="343"/>
      <c r="B178" s="299"/>
      <c r="C178" s="269" t="s">
        <v>84</v>
      </c>
      <c r="D178" s="269"/>
      <c r="E178" s="269"/>
      <c r="F178" s="2" t="s">
        <v>14</v>
      </c>
      <c r="G178" s="6">
        <f>H178+I178+J178</f>
        <v>0</v>
      </c>
      <c r="H178" s="7"/>
      <c r="I178" s="203"/>
      <c r="J178" s="24"/>
    </row>
    <row r="179" spans="1:10" x14ac:dyDescent="0.25">
      <c r="A179" s="343"/>
      <c r="B179" s="299"/>
      <c r="C179" s="269"/>
      <c r="D179" s="269"/>
      <c r="E179" s="269"/>
      <c r="F179" s="2" t="s">
        <v>15</v>
      </c>
      <c r="G179" s="6">
        <f>H179+I179+J179</f>
        <v>0</v>
      </c>
      <c r="H179" s="7"/>
      <c r="I179" s="203"/>
      <c r="J179" s="24"/>
    </row>
    <row r="180" spans="1:10" x14ac:dyDescent="0.25">
      <c r="A180" s="343"/>
      <c r="B180" s="299"/>
      <c r="C180" s="269"/>
      <c r="D180" s="269"/>
      <c r="E180" s="269"/>
      <c r="F180" s="3" t="s">
        <v>16</v>
      </c>
      <c r="G180" s="270">
        <f>H180+I180+J180</f>
        <v>0</v>
      </c>
      <c r="H180" s="247"/>
      <c r="I180" s="247"/>
      <c r="J180" s="272"/>
    </row>
    <row r="181" spans="1:10" x14ac:dyDescent="0.25">
      <c r="A181" s="343"/>
      <c r="B181" s="299"/>
      <c r="C181" s="269"/>
      <c r="D181" s="269"/>
      <c r="E181" s="269"/>
      <c r="F181" s="4" t="s">
        <v>17</v>
      </c>
      <c r="G181" s="271"/>
      <c r="H181" s="248"/>
      <c r="I181" s="248"/>
      <c r="J181" s="273"/>
    </row>
    <row r="182" spans="1:10" x14ac:dyDescent="0.25">
      <c r="A182" s="343"/>
      <c r="B182" s="299"/>
      <c r="C182" s="269"/>
      <c r="D182" s="269"/>
      <c r="E182" s="269"/>
      <c r="F182" s="3" t="s">
        <v>16</v>
      </c>
      <c r="G182" s="270">
        <f>H182+I182+J182</f>
        <v>0</v>
      </c>
      <c r="H182" s="247"/>
      <c r="I182" s="247"/>
      <c r="J182" s="272"/>
    </row>
    <row r="183" spans="1:10" ht="36" x14ac:dyDescent="0.25">
      <c r="A183" s="343"/>
      <c r="B183" s="299"/>
      <c r="C183" s="269"/>
      <c r="D183" s="269"/>
      <c r="E183" s="269"/>
      <c r="F183" s="4" t="s">
        <v>18</v>
      </c>
      <c r="G183" s="271"/>
      <c r="H183" s="248"/>
      <c r="I183" s="248"/>
      <c r="J183" s="273"/>
    </row>
    <row r="184" spans="1:10" x14ac:dyDescent="0.25">
      <c r="A184" s="343"/>
      <c r="B184" s="299"/>
      <c r="C184" s="269"/>
      <c r="D184" s="269"/>
      <c r="E184" s="269"/>
      <c r="F184" s="3" t="s">
        <v>16</v>
      </c>
      <c r="G184" s="270">
        <f>H184+I184+J184</f>
        <v>0</v>
      </c>
      <c r="H184" s="247"/>
      <c r="I184" s="247"/>
      <c r="J184" s="272"/>
    </row>
    <row r="185" spans="1:10" ht="24" x14ac:dyDescent="0.25">
      <c r="A185" s="343"/>
      <c r="B185" s="299"/>
      <c r="C185" s="269"/>
      <c r="D185" s="269"/>
      <c r="E185" s="269"/>
      <c r="F185" s="4" t="s">
        <v>19</v>
      </c>
      <c r="G185" s="271"/>
      <c r="H185" s="248"/>
      <c r="I185" s="248"/>
      <c r="J185" s="273"/>
    </row>
    <row r="186" spans="1:10" x14ac:dyDescent="0.25">
      <c r="A186" s="343"/>
      <c r="B186" s="299"/>
      <c r="C186" s="269"/>
      <c r="D186" s="269"/>
      <c r="E186" s="269"/>
      <c r="F186" s="2" t="s">
        <v>20</v>
      </c>
      <c r="G186" s="8">
        <f>G180+G182+G184</f>
        <v>0</v>
      </c>
      <c r="H186" s="9">
        <f>H180+H182+H184</f>
        <v>0</v>
      </c>
      <c r="I186" s="9">
        <f>I180+I182+I184</f>
        <v>0</v>
      </c>
      <c r="J186" s="25">
        <f>J180+J182+J184</f>
        <v>0</v>
      </c>
    </row>
    <row r="187" spans="1:10" x14ac:dyDescent="0.25">
      <c r="A187" s="343"/>
      <c r="B187" s="299"/>
      <c r="C187" s="269"/>
      <c r="D187" s="269"/>
      <c r="E187" s="269"/>
      <c r="F187" s="5" t="s">
        <v>21</v>
      </c>
      <c r="G187" s="8">
        <f>G178+G179+G186</f>
        <v>0</v>
      </c>
      <c r="H187" s="9">
        <f>H178+H179+H186</f>
        <v>0</v>
      </c>
      <c r="I187" s="9">
        <f>I178+I179+I186</f>
        <v>0</v>
      </c>
      <c r="J187" s="25">
        <f>J178+J179+J186</f>
        <v>0</v>
      </c>
    </row>
    <row r="188" spans="1:10" x14ac:dyDescent="0.25">
      <c r="A188" s="343"/>
      <c r="B188" s="299"/>
      <c r="C188" s="269"/>
      <c r="D188" s="269"/>
      <c r="E188" s="269"/>
      <c r="F188" s="5" t="s">
        <v>22</v>
      </c>
      <c r="G188" s="8">
        <f>SUM(H188:J188)</f>
        <v>0</v>
      </c>
      <c r="H188" s="9"/>
      <c r="I188" s="9"/>
      <c r="J188" s="25"/>
    </row>
    <row r="189" spans="1:10" x14ac:dyDescent="0.25">
      <c r="A189" s="343"/>
      <c r="B189" s="299"/>
      <c r="C189" s="269" t="s">
        <v>85</v>
      </c>
      <c r="D189" s="269"/>
      <c r="E189" s="269"/>
      <c r="F189" s="2" t="s">
        <v>14</v>
      </c>
      <c r="G189" s="6">
        <f>H189+I189+J189</f>
        <v>0</v>
      </c>
      <c r="H189" s="7"/>
      <c r="I189" s="203"/>
      <c r="J189" s="24"/>
    </row>
    <row r="190" spans="1:10" x14ac:dyDescent="0.25">
      <c r="A190" s="343"/>
      <c r="B190" s="299"/>
      <c r="C190" s="269"/>
      <c r="D190" s="269"/>
      <c r="E190" s="269"/>
      <c r="F190" s="2" t="s">
        <v>15</v>
      </c>
      <c r="G190" s="6">
        <f>H190+I190+J190</f>
        <v>0</v>
      </c>
      <c r="H190" s="7"/>
      <c r="I190" s="7"/>
      <c r="J190" s="24"/>
    </row>
    <row r="191" spans="1:10" x14ac:dyDescent="0.25">
      <c r="A191" s="343"/>
      <c r="B191" s="299"/>
      <c r="C191" s="269"/>
      <c r="D191" s="269"/>
      <c r="E191" s="269"/>
      <c r="F191" s="3" t="s">
        <v>16</v>
      </c>
      <c r="G191" s="270">
        <f>H191+I191+J191</f>
        <v>0</v>
      </c>
      <c r="H191" s="274"/>
      <c r="I191" s="274"/>
      <c r="J191" s="272"/>
    </row>
    <row r="192" spans="1:10" x14ac:dyDescent="0.25">
      <c r="A192" s="343"/>
      <c r="B192" s="299"/>
      <c r="C192" s="269"/>
      <c r="D192" s="269"/>
      <c r="E192" s="269"/>
      <c r="F192" s="4" t="s">
        <v>17</v>
      </c>
      <c r="G192" s="271"/>
      <c r="H192" s="275"/>
      <c r="I192" s="275"/>
      <c r="J192" s="273"/>
    </row>
    <row r="193" spans="1:10" x14ac:dyDescent="0.25">
      <c r="A193" s="343"/>
      <c r="B193" s="299"/>
      <c r="C193" s="269"/>
      <c r="D193" s="269"/>
      <c r="E193" s="269"/>
      <c r="F193" s="3" t="s">
        <v>16</v>
      </c>
      <c r="G193" s="270">
        <f>H193+I193+J193</f>
        <v>0</v>
      </c>
      <c r="H193" s="274"/>
      <c r="I193" s="274"/>
      <c r="J193" s="272"/>
    </row>
    <row r="194" spans="1:10" ht="36" x14ac:dyDescent="0.25">
      <c r="A194" s="343"/>
      <c r="B194" s="299"/>
      <c r="C194" s="269"/>
      <c r="D194" s="269"/>
      <c r="E194" s="269"/>
      <c r="F194" s="4" t="s">
        <v>18</v>
      </c>
      <c r="G194" s="271"/>
      <c r="H194" s="275"/>
      <c r="I194" s="275"/>
      <c r="J194" s="273"/>
    </row>
    <row r="195" spans="1:10" x14ac:dyDescent="0.25">
      <c r="A195" s="343"/>
      <c r="B195" s="299"/>
      <c r="C195" s="269"/>
      <c r="D195" s="269"/>
      <c r="E195" s="269"/>
      <c r="F195" s="3" t="s">
        <v>16</v>
      </c>
      <c r="G195" s="270">
        <f>H195+I195+J195</f>
        <v>0</v>
      </c>
      <c r="H195" s="274"/>
      <c r="I195" s="274"/>
      <c r="J195" s="272"/>
    </row>
    <row r="196" spans="1:10" ht="24" x14ac:dyDescent="0.25">
      <c r="A196" s="343"/>
      <c r="B196" s="299"/>
      <c r="C196" s="269"/>
      <c r="D196" s="269"/>
      <c r="E196" s="269"/>
      <c r="F196" s="4" t="s">
        <v>19</v>
      </c>
      <c r="G196" s="271"/>
      <c r="H196" s="275"/>
      <c r="I196" s="275"/>
      <c r="J196" s="273"/>
    </row>
    <row r="197" spans="1:10" x14ac:dyDescent="0.25">
      <c r="A197" s="343"/>
      <c r="B197" s="299"/>
      <c r="C197" s="269"/>
      <c r="D197" s="269"/>
      <c r="E197" s="269"/>
      <c r="F197" s="2" t="s">
        <v>20</v>
      </c>
      <c r="G197" s="8">
        <f>G191+G193+G195</f>
        <v>0</v>
      </c>
      <c r="H197" s="9">
        <f>H191+H193+H195</f>
        <v>0</v>
      </c>
      <c r="I197" s="9">
        <f>I191+I193+I195</f>
        <v>0</v>
      </c>
      <c r="J197" s="25">
        <f>J191+J193+J195</f>
        <v>0</v>
      </c>
    </row>
    <row r="198" spans="1:10" x14ac:dyDescent="0.25">
      <c r="A198" s="343"/>
      <c r="B198" s="299"/>
      <c r="C198" s="269"/>
      <c r="D198" s="269"/>
      <c r="E198" s="269"/>
      <c r="F198" s="5" t="s">
        <v>21</v>
      </c>
      <c r="G198" s="8">
        <f>G189+G190+G197</f>
        <v>0</v>
      </c>
      <c r="H198" s="9">
        <f>H189+H190+H197</f>
        <v>0</v>
      </c>
      <c r="I198" s="9">
        <f>I189+I190+I197</f>
        <v>0</v>
      </c>
      <c r="J198" s="25">
        <f>J189+J190+J197</f>
        <v>0</v>
      </c>
    </row>
    <row r="199" spans="1:10" x14ac:dyDescent="0.25">
      <c r="A199" s="343"/>
      <c r="B199" s="299"/>
      <c r="C199" s="269"/>
      <c r="D199" s="269"/>
      <c r="E199" s="269"/>
      <c r="F199" s="5" t="s">
        <v>22</v>
      </c>
      <c r="G199" s="8">
        <f>SUM(H199:J199)</f>
        <v>0</v>
      </c>
      <c r="H199" s="9"/>
      <c r="I199" s="9"/>
      <c r="J199" s="25"/>
    </row>
    <row r="200" spans="1:10" x14ac:dyDescent="0.25">
      <c r="A200" s="343"/>
      <c r="B200" s="299"/>
      <c r="C200" s="269" t="s">
        <v>86</v>
      </c>
      <c r="D200" s="269"/>
      <c r="E200" s="269"/>
      <c r="F200" s="2" t="s">
        <v>14</v>
      </c>
      <c r="G200" s="6">
        <f>H200+I200+J200</f>
        <v>0</v>
      </c>
      <c r="H200" s="7"/>
      <c r="I200" s="203"/>
      <c r="J200" s="24"/>
    </row>
    <row r="201" spans="1:10" x14ac:dyDescent="0.25">
      <c r="A201" s="343"/>
      <c r="B201" s="299"/>
      <c r="C201" s="269"/>
      <c r="D201" s="269"/>
      <c r="E201" s="269"/>
      <c r="F201" s="2" t="s">
        <v>15</v>
      </c>
      <c r="G201" s="6">
        <f>H201+I201+J201</f>
        <v>0</v>
      </c>
      <c r="H201" s="7"/>
      <c r="I201" s="203"/>
      <c r="J201" s="24"/>
    </row>
    <row r="202" spans="1:10" x14ac:dyDescent="0.25">
      <c r="A202" s="343"/>
      <c r="B202" s="299"/>
      <c r="C202" s="269"/>
      <c r="D202" s="269"/>
      <c r="E202" s="269"/>
      <c r="F202" s="3" t="s">
        <v>16</v>
      </c>
      <c r="G202" s="270">
        <f>H202+I202+J202</f>
        <v>0</v>
      </c>
      <c r="H202" s="247"/>
      <c r="I202" s="247"/>
      <c r="J202" s="272"/>
    </row>
    <row r="203" spans="1:10" x14ac:dyDescent="0.25">
      <c r="A203" s="343"/>
      <c r="B203" s="299"/>
      <c r="C203" s="269"/>
      <c r="D203" s="269"/>
      <c r="E203" s="269"/>
      <c r="F203" s="4" t="s">
        <v>17</v>
      </c>
      <c r="G203" s="271"/>
      <c r="H203" s="248"/>
      <c r="I203" s="248"/>
      <c r="J203" s="273"/>
    </row>
    <row r="204" spans="1:10" x14ac:dyDescent="0.25">
      <c r="A204" s="343"/>
      <c r="B204" s="299"/>
      <c r="C204" s="269"/>
      <c r="D204" s="269"/>
      <c r="E204" s="269"/>
      <c r="F204" s="3" t="s">
        <v>16</v>
      </c>
      <c r="G204" s="270">
        <f>H204+I204+J204</f>
        <v>0</v>
      </c>
      <c r="H204" s="247"/>
      <c r="I204" s="247"/>
      <c r="J204" s="272"/>
    </row>
    <row r="205" spans="1:10" ht="36" x14ac:dyDescent="0.25">
      <c r="A205" s="343"/>
      <c r="B205" s="299"/>
      <c r="C205" s="269"/>
      <c r="D205" s="269"/>
      <c r="E205" s="269"/>
      <c r="F205" s="4" t="s">
        <v>18</v>
      </c>
      <c r="G205" s="271"/>
      <c r="H205" s="248"/>
      <c r="I205" s="248"/>
      <c r="J205" s="273"/>
    </row>
    <row r="206" spans="1:10" x14ac:dyDescent="0.25">
      <c r="A206" s="343"/>
      <c r="B206" s="299"/>
      <c r="C206" s="269"/>
      <c r="D206" s="269"/>
      <c r="E206" s="269"/>
      <c r="F206" s="3" t="s">
        <v>16</v>
      </c>
      <c r="G206" s="270">
        <f>H206+I206+J206</f>
        <v>0</v>
      </c>
      <c r="H206" s="247"/>
      <c r="I206" s="247"/>
      <c r="J206" s="272"/>
    </row>
    <row r="207" spans="1:10" ht="24" x14ac:dyDescent="0.25">
      <c r="A207" s="343"/>
      <c r="B207" s="299"/>
      <c r="C207" s="269"/>
      <c r="D207" s="269"/>
      <c r="E207" s="269"/>
      <c r="F207" s="4" t="s">
        <v>19</v>
      </c>
      <c r="G207" s="271"/>
      <c r="H207" s="248"/>
      <c r="I207" s="248"/>
      <c r="J207" s="273"/>
    </row>
    <row r="208" spans="1:10" x14ac:dyDescent="0.25">
      <c r="A208" s="343"/>
      <c r="B208" s="299"/>
      <c r="C208" s="269"/>
      <c r="D208" s="269"/>
      <c r="E208" s="269"/>
      <c r="F208" s="2" t="s">
        <v>20</v>
      </c>
      <c r="G208" s="8">
        <f>G202+G204+G206</f>
        <v>0</v>
      </c>
      <c r="H208" s="9">
        <f>H202+H204+H206</f>
        <v>0</v>
      </c>
      <c r="I208" s="9">
        <f>I202+I204+I206</f>
        <v>0</v>
      </c>
      <c r="J208" s="25">
        <f>J202+J204+J206</f>
        <v>0</v>
      </c>
    </row>
    <row r="209" spans="1:10" x14ac:dyDescent="0.25">
      <c r="A209" s="343"/>
      <c r="B209" s="299"/>
      <c r="C209" s="269"/>
      <c r="D209" s="269"/>
      <c r="E209" s="269"/>
      <c r="F209" s="5" t="s">
        <v>21</v>
      </c>
      <c r="G209" s="8">
        <f>G200+G201+G208</f>
        <v>0</v>
      </c>
      <c r="H209" s="9">
        <f>H200+H201+H208</f>
        <v>0</v>
      </c>
      <c r="I209" s="9">
        <f>I200+I201+I208</f>
        <v>0</v>
      </c>
      <c r="J209" s="25">
        <f>J200+J201+J208</f>
        <v>0</v>
      </c>
    </row>
    <row r="210" spans="1:10" x14ac:dyDescent="0.25">
      <c r="A210" s="343"/>
      <c r="B210" s="299"/>
      <c r="C210" s="269"/>
      <c r="D210" s="269"/>
      <c r="E210" s="269"/>
      <c r="F210" s="5" t="s">
        <v>22</v>
      </c>
      <c r="G210" s="8">
        <f>SUM(H210:J210)</f>
        <v>0</v>
      </c>
      <c r="H210" s="9"/>
      <c r="I210" s="9"/>
      <c r="J210" s="25"/>
    </row>
    <row r="211" spans="1:10" x14ac:dyDescent="0.25">
      <c r="A211" s="343"/>
      <c r="B211" s="345" t="s">
        <v>87</v>
      </c>
      <c r="C211" s="346"/>
      <c r="D211" s="346"/>
      <c r="E211" s="346"/>
      <c r="F211" s="347"/>
      <c r="G211" s="12">
        <f>G176+G177+G187+G188+G198+G199+G209+G210</f>
        <v>0</v>
      </c>
      <c r="H211" s="12">
        <f t="shared" ref="H211:J211" si="3">H176+H177+H187+H188+H198+H199+H209+H210</f>
        <v>0</v>
      </c>
      <c r="I211" s="12">
        <f t="shared" si="3"/>
        <v>0</v>
      </c>
      <c r="J211" s="48">
        <f t="shared" si="3"/>
        <v>0</v>
      </c>
    </row>
    <row r="212" spans="1:10" x14ac:dyDescent="0.25">
      <c r="A212" s="343"/>
      <c r="B212" s="311" t="s">
        <v>88</v>
      </c>
      <c r="C212" s="269" t="s">
        <v>88</v>
      </c>
      <c r="D212" s="269"/>
      <c r="E212" s="269"/>
      <c r="F212" s="2" t="s">
        <v>14</v>
      </c>
      <c r="G212" s="6">
        <f>H212+I212+J212</f>
        <v>0</v>
      </c>
      <c r="H212" s="7"/>
      <c r="I212" s="203"/>
      <c r="J212" s="24"/>
    </row>
    <row r="213" spans="1:10" x14ac:dyDescent="0.25">
      <c r="A213" s="343"/>
      <c r="B213" s="299"/>
      <c r="C213" s="269"/>
      <c r="D213" s="269"/>
      <c r="E213" s="269"/>
      <c r="F213" s="2" t="s">
        <v>15</v>
      </c>
      <c r="G213" s="6">
        <f>H213+I213+J213</f>
        <v>0</v>
      </c>
      <c r="H213" s="7"/>
      <c r="I213" s="203"/>
      <c r="J213" s="24"/>
    </row>
    <row r="214" spans="1:10" x14ac:dyDescent="0.25">
      <c r="A214" s="343"/>
      <c r="B214" s="299"/>
      <c r="C214" s="269"/>
      <c r="D214" s="269"/>
      <c r="E214" s="269"/>
      <c r="F214" s="3" t="s">
        <v>16</v>
      </c>
      <c r="G214" s="270">
        <f>H214+I214+J214</f>
        <v>0</v>
      </c>
      <c r="H214" s="247"/>
      <c r="I214" s="247"/>
      <c r="J214" s="272"/>
    </row>
    <row r="215" spans="1:10" x14ac:dyDescent="0.25">
      <c r="A215" s="343"/>
      <c r="B215" s="299"/>
      <c r="C215" s="269"/>
      <c r="D215" s="269"/>
      <c r="E215" s="269"/>
      <c r="F215" s="4" t="s">
        <v>17</v>
      </c>
      <c r="G215" s="271"/>
      <c r="H215" s="248"/>
      <c r="I215" s="248"/>
      <c r="J215" s="273"/>
    </row>
    <row r="216" spans="1:10" x14ac:dyDescent="0.25">
      <c r="A216" s="343"/>
      <c r="B216" s="299"/>
      <c r="C216" s="269"/>
      <c r="D216" s="269"/>
      <c r="E216" s="269"/>
      <c r="F216" s="3" t="s">
        <v>16</v>
      </c>
      <c r="G216" s="270">
        <f>H216+I216+J216</f>
        <v>0</v>
      </c>
      <c r="H216" s="247"/>
      <c r="I216" s="247"/>
      <c r="J216" s="272"/>
    </row>
    <row r="217" spans="1:10" ht="36" x14ac:dyDescent="0.25">
      <c r="A217" s="343"/>
      <c r="B217" s="299"/>
      <c r="C217" s="269"/>
      <c r="D217" s="269"/>
      <c r="E217" s="269"/>
      <c r="F217" s="4" t="s">
        <v>18</v>
      </c>
      <c r="G217" s="271"/>
      <c r="H217" s="248"/>
      <c r="I217" s="248"/>
      <c r="J217" s="273"/>
    </row>
    <row r="218" spans="1:10" x14ac:dyDescent="0.25">
      <c r="A218" s="343"/>
      <c r="B218" s="299"/>
      <c r="C218" s="269"/>
      <c r="D218" s="269"/>
      <c r="E218" s="269"/>
      <c r="F218" s="3" t="s">
        <v>16</v>
      </c>
      <c r="G218" s="270">
        <f>H218+I218+J218</f>
        <v>0</v>
      </c>
      <c r="H218" s="247"/>
      <c r="I218" s="247"/>
      <c r="J218" s="272"/>
    </row>
    <row r="219" spans="1:10" ht="24" x14ac:dyDescent="0.25">
      <c r="A219" s="343"/>
      <c r="B219" s="299"/>
      <c r="C219" s="269"/>
      <c r="D219" s="269"/>
      <c r="E219" s="269"/>
      <c r="F219" s="4" t="s">
        <v>19</v>
      </c>
      <c r="G219" s="271"/>
      <c r="H219" s="248"/>
      <c r="I219" s="248"/>
      <c r="J219" s="273"/>
    </row>
    <row r="220" spans="1:10" x14ac:dyDescent="0.25">
      <c r="A220" s="343"/>
      <c r="B220" s="299"/>
      <c r="C220" s="269"/>
      <c r="D220" s="269"/>
      <c r="E220" s="269"/>
      <c r="F220" s="2" t="s">
        <v>20</v>
      </c>
      <c r="G220" s="8">
        <f>G214+G216+G218</f>
        <v>0</v>
      </c>
      <c r="H220" s="9">
        <f>H214+H216+H218</f>
        <v>0</v>
      </c>
      <c r="I220" s="9">
        <f>I214+I216+I218</f>
        <v>0</v>
      </c>
      <c r="J220" s="25">
        <f>J214+J216+J218</f>
        <v>0</v>
      </c>
    </row>
    <row r="221" spans="1:10" x14ac:dyDescent="0.25">
      <c r="A221" s="343"/>
      <c r="B221" s="299"/>
      <c r="C221" s="269"/>
      <c r="D221" s="269"/>
      <c r="E221" s="269"/>
      <c r="F221" s="5" t="s">
        <v>21</v>
      </c>
      <c r="G221" s="8">
        <f>G212+G213+G220</f>
        <v>0</v>
      </c>
      <c r="H221" s="9">
        <f>H212+H213+H220</f>
        <v>0</v>
      </c>
      <c r="I221" s="9">
        <f>I212+I213+I220</f>
        <v>0</v>
      </c>
      <c r="J221" s="25">
        <f>J212+J213+J220</f>
        <v>0</v>
      </c>
    </row>
    <row r="222" spans="1:10" x14ac:dyDescent="0.25">
      <c r="A222" s="343"/>
      <c r="B222" s="299"/>
      <c r="C222" s="269"/>
      <c r="D222" s="269"/>
      <c r="E222" s="269"/>
      <c r="F222" s="5" t="s">
        <v>22</v>
      </c>
      <c r="G222" s="8">
        <f>SUM(H222:J222)</f>
        <v>0</v>
      </c>
      <c r="H222" s="9"/>
      <c r="I222" s="9"/>
      <c r="J222" s="25"/>
    </row>
    <row r="223" spans="1:10" x14ac:dyDescent="0.25">
      <c r="A223" s="343"/>
      <c r="B223" s="345" t="s">
        <v>90</v>
      </c>
      <c r="C223" s="346"/>
      <c r="D223" s="346"/>
      <c r="E223" s="346"/>
      <c r="F223" s="347"/>
      <c r="G223" s="12">
        <f>G221+G222</f>
        <v>0</v>
      </c>
      <c r="H223" s="12">
        <f t="shared" ref="H223:J223" si="4">H221+H222</f>
        <v>0</v>
      </c>
      <c r="I223" s="12">
        <f t="shared" si="4"/>
        <v>0</v>
      </c>
      <c r="J223" s="48">
        <f t="shared" si="4"/>
        <v>0</v>
      </c>
    </row>
    <row r="224" spans="1:10" x14ac:dyDescent="0.25">
      <c r="A224" s="343"/>
      <c r="B224" s="311" t="s">
        <v>89</v>
      </c>
      <c r="C224" s="269" t="s">
        <v>89</v>
      </c>
      <c r="D224" s="269"/>
      <c r="E224" s="269"/>
      <c r="F224" s="2" t="s">
        <v>14</v>
      </c>
      <c r="G224" s="6">
        <f>H224+I224+J224</f>
        <v>0</v>
      </c>
      <c r="H224" s="7"/>
      <c r="I224" s="203"/>
      <c r="J224" s="24"/>
    </row>
    <row r="225" spans="1:10" x14ac:dyDescent="0.25">
      <c r="A225" s="343"/>
      <c r="B225" s="299"/>
      <c r="C225" s="269"/>
      <c r="D225" s="269"/>
      <c r="E225" s="269"/>
      <c r="F225" s="2" t="s">
        <v>15</v>
      </c>
      <c r="G225" s="6">
        <f>H225+I225+J225</f>
        <v>0</v>
      </c>
      <c r="H225" s="7"/>
      <c r="I225" s="203"/>
      <c r="J225" s="24"/>
    </row>
    <row r="226" spans="1:10" x14ac:dyDescent="0.25">
      <c r="A226" s="343"/>
      <c r="B226" s="299"/>
      <c r="C226" s="269"/>
      <c r="D226" s="269"/>
      <c r="E226" s="269"/>
      <c r="F226" s="3" t="s">
        <v>16</v>
      </c>
      <c r="G226" s="270">
        <f>H226+I226+J226</f>
        <v>0</v>
      </c>
      <c r="H226" s="247"/>
      <c r="I226" s="247"/>
      <c r="J226" s="272"/>
    </row>
    <row r="227" spans="1:10" x14ac:dyDescent="0.25">
      <c r="A227" s="343"/>
      <c r="B227" s="299"/>
      <c r="C227" s="269"/>
      <c r="D227" s="269"/>
      <c r="E227" s="269"/>
      <c r="F227" s="4" t="s">
        <v>17</v>
      </c>
      <c r="G227" s="271"/>
      <c r="H227" s="248"/>
      <c r="I227" s="248"/>
      <c r="J227" s="273"/>
    </row>
    <row r="228" spans="1:10" x14ac:dyDescent="0.25">
      <c r="A228" s="343"/>
      <c r="B228" s="299"/>
      <c r="C228" s="269"/>
      <c r="D228" s="269"/>
      <c r="E228" s="269"/>
      <c r="F228" s="3" t="s">
        <v>16</v>
      </c>
      <c r="G228" s="270">
        <f>H228+I228+J228</f>
        <v>0</v>
      </c>
      <c r="H228" s="247"/>
      <c r="I228" s="247"/>
      <c r="J228" s="272"/>
    </row>
    <row r="229" spans="1:10" ht="36" x14ac:dyDescent="0.25">
      <c r="A229" s="343"/>
      <c r="B229" s="299"/>
      <c r="C229" s="269"/>
      <c r="D229" s="269"/>
      <c r="E229" s="269"/>
      <c r="F229" s="4" t="s">
        <v>18</v>
      </c>
      <c r="G229" s="271"/>
      <c r="H229" s="248"/>
      <c r="I229" s="248"/>
      <c r="J229" s="273"/>
    </row>
    <row r="230" spans="1:10" x14ac:dyDescent="0.25">
      <c r="A230" s="343"/>
      <c r="B230" s="299"/>
      <c r="C230" s="269"/>
      <c r="D230" s="269"/>
      <c r="E230" s="269"/>
      <c r="F230" s="3" t="s">
        <v>16</v>
      </c>
      <c r="G230" s="270">
        <f>H230+I230+J230</f>
        <v>0</v>
      </c>
      <c r="H230" s="247"/>
      <c r="I230" s="247"/>
      <c r="J230" s="272"/>
    </row>
    <row r="231" spans="1:10" ht="24" x14ac:dyDescent="0.25">
      <c r="A231" s="343"/>
      <c r="B231" s="299"/>
      <c r="C231" s="269"/>
      <c r="D231" s="269"/>
      <c r="E231" s="269"/>
      <c r="F231" s="4" t="s">
        <v>19</v>
      </c>
      <c r="G231" s="271"/>
      <c r="H231" s="248"/>
      <c r="I231" s="248"/>
      <c r="J231" s="273"/>
    </row>
    <row r="232" spans="1:10" x14ac:dyDescent="0.25">
      <c r="A232" s="343"/>
      <c r="B232" s="299"/>
      <c r="C232" s="269"/>
      <c r="D232" s="269"/>
      <c r="E232" s="269"/>
      <c r="F232" s="2" t="s">
        <v>20</v>
      </c>
      <c r="G232" s="8">
        <f>G226+G228+G230</f>
        <v>0</v>
      </c>
      <c r="H232" s="9">
        <f>H226+H228+H230</f>
        <v>0</v>
      </c>
      <c r="I232" s="9">
        <f>I226+I228+I230</f>
        <v>0</v>
      </c>
      <c r="J232" s="25">
        <f>J226+J228+J230</f>
        <v>0</v>
      </c>
    </row>
    <row r="233" spans="1:10" x14ac:dyDescent="0.25">
      <c r="A233" s="343"/>
      <c r="B233" s="299"/>
      <c r="C233" s="269"/>
      <c r="D233" s="269"/>
      <c r="E233" s="269"/>
      <c r="F233" s="5" t="s">
        <v>21</v>
      </c>
      <c r="G233" s="8">
        <f>G224+G225+G232</f>
        <v>0</v>
      </c>
      <c r="H233" s="9">
        <f>H224+H225+H232</f>
        <v>0</v>
      </c>
      <c r="I233" s="9">
        <f>I224+I225+I232</f>
        <v>0</v>
      </c>
      <c r="J233" s="25">
        <f>J224+J225+J232</f>
        <v>0</v>
      </c>
    </row>
    <row r="234" spans="1:10" x14ac:dyDescent="0.25">
      <c r="A234" s="343"/>
      <c r="B234" s="299"/>
      <c r="C234" s="269"/>
      <c r="D234" s="269"/>
      <c r="E234" s="269"/>
      <c r="F234" s="5" t="s">
        <v>22</v>
      </c>
      <c r="G234" s="8">
        <f>SUM(H234:J234)</f>
        <v>0</v>
      </c>
      <c r="H234" s="9"/>
      <c r="I234" s="9"/>
      <c r="J234" s="25"/>
    </row>
    <row r="235" spans="1:10" x14ac:dyDescent="0.25">
      <c r="A235" s="343"/>
      <c r="B235" s="345" t="s">
        <v>91</v>
      </c>
      <c r="C235" s="346"/>
      <c r="D235" s="346"/>
      <c r="E235" s="346"/>
      <c r="F235" s="347"/>
      <c r="G235" s="12">
        <f>G233+G234</f>
        <v>0</v>
      </c>
      <c r="H235" s="12">
        <f t="shared" ref="H235:J235" si="5">H233+H234</f>
        <v>0</v>
      </c>
      <c r="I235" s="12">
        <f t="shared" si="5"/>
        <v>0</v>
      </c>
      <c r="J235" s="48">
        <f t="shared" si="5"/>
        <v>0</v>
      </c>
    </row>
    <row r="236" spans="1:10" x14ac:dyDescent="0.25">
      <c r="A236" s="343"/>
      <c r="B236" s="311" t="s">
        <v>92</v>
      </c>
      <c r="C236" s="269" t="s">
        <v>92</v>
      </c>
      <c r="D236" s="269"/>
      <c r="E236" s="269"/>
      <c r="F236" s="2" t="s">
        <v>14</v>
      </c>
      <c r="G236" s="6">
        <f>H236+I236+J236</f>
        <v>0</v>
      </c>
      <c r="H236" s="7"/>
      <c r="I236" s="203"/>
      <c r="J236" s="24"/>
    </row>
    <row r="237" spans="1:10" x14ac:dyDescent="0.25">
      <c r="A237" s="343"/>
      <c r="B237" s="299"/>
      <c r="C237" s="269"/>
      <c r="D237" s="269"/>
      <c r="E237" s="269"/>
      <c r="F237" s="2" t="s">
        <v>15</v>
      </c>
      <c r="G237" s="6">
        <f>H237+I237+J237</f>
        <v>0</v>
      </c>
      <c r="H237" s="7"/>
      <c r="I237" s="203"/>
      <c r="J237" s="24"/>
    </row>
    <row r="238" spans="1:10" x14ac:dyDescent="0.25">
      <c r="A238" s="343"/>
      <c r="B238" s="299"/>
      <c r="C238" s="269"/>
      <c r="D238" s="269"/>
      <c r="E238" s="269"/>
      <c r="F238" s="3" t="s">
        <v>16</v>
      </c>
      <c r="G238" s="270">
        <f>H238+I238+J238</f>
        <v>0</v>
      </c>
      <c r="H238" s="247"/>
      <c r="I238" s="247"/>
      <c r="J238" s="272"/>
    </row>
    <row r="239" spans="1:10" x14ac:dyDescent="0.25">
      <c r="A239" s="343"/>
      <c r="B239" s="299"/>
      <c r="C239" s="269"/>
      <c r="D239" s="269"/>
      <c r="E239" s="269"/>
      <c r="F239" s="4" t="s">
        <v>17</v>
      </c>
      <c r="G239" s="271"/>
      <c r="H239" s="248"/>
      <c r="I239" s="248"/>
      <c r="J239" s="273"/>
    </row>
    <row r="240" spans="1:10" x14ac:dyDescent="0.25">
      <c r="A240" s="343"/>
      <c r="B240" s="299"/>
      <c r="C240" s="269"/>
      <c r="D240" s="269"/>
      <c r="E240" s="269"/>
      <c r="F240" s="3" t="s">
        <v>16</v>
      </c>
      <c r="G240" s="270">
        <f>H240+I240+J240</f>
        <v>0</v>
      </c>
      <c r="H240" s="247"/>
      <c r="I240" s="247"/>
      <c r="J240" s="272"/>
    </row>
    <row r="241" spans="1:10" ht="36" x14ac:dyDescent="0.25">
      <c r="A241" s="343"/>
      <c r="B241" s="299"/>
      <c r="C241" s="269"/>
      <c r="D241" s="269"/>
      <c r="E241" s="269"/>
      <c r="F241" s="4" t="s">
        <v>18</v>
      </c>
      <c r="G241" s="271"/>
      <c r="H241" s="248"/>
      <c r="I241" s="248"/>
      <c r="J241" s="273"/>
    </row>
    <row r="242" spans="1:10" x14ac:dyDescent="0.25">
      <c r="A242" s="343"/>
      <c r="B242" s="299"/>
      <c r="C242" s="269"/>
      <c r="D242" s="269"/>
      <c r="E242" s="269"/>
      <c r="F242" s="3" t="s">
        <v>16</v>
      </c>
      <c r="G242" s="270">
        <f>H242+I242+J242</f>
        <v>0</v>
      </c>
      <c r="H242" s="247"/>
      <c r="I242" s="247"/>
      <c r="J242" s="272"/>
    </row>
    <row r="243" spans="1:10" ht="24" x14ac:dyDescent="0.25">
      <c r="A243" s="343"/>
      <c r="B243" s="299"/>
      <c r="C243" s="269"/>
      <c r="D243" s="269"/>
      <c r="E243" s="269"/>
      <c r="F243" s="4" t="s">
        <v>19</v>
      </c>
      <c r="G243" s="271"/>
      <c r="H243" s="248"/>
      <c r="I243" s="248"/>
      <c r="J243" s="273"/>
    </row>
    <row r="244" spans="1:10" x14ac:dyDescent="0.25">
      <c r="A244" s="343"/>
      <c r="B244" s="299"/>
      <c r="C244" s="269"/>
      <c r="D244" s="269"/>
      <c r="E244" s="269"/>
      <c r="F244" s="2" t="s">
        <v>20</v>
      </c>
      <c r="G244" s="8">
        <f>G238+G240+G242</f>
        <v>0</v>
      </c>
      <c r="H244" s="9">
        <f>H238+H240+H242</f>
        <v>0</v>
      </c>
      <c r="I244" s="9">
        <f>I238+I240+I242</f>
        <v>0</v>
      </c>
      <c r="J244" s="25">
        <f>J238+J240+J242</f>
        <v>0</v>
      </c>
    </row>
    <row r="245" spans="1:10" x14ac:dyDescent="0.25">
      <c r="A245" s="343"/>
      <c r="B245" s="299"/>
      <c r="C245" s="269"/>
      <c r="D245" s="269"/>
      <c r="E245" s="269"/>
      <c r="F245" s="5" t="s">
        <v>21</v>
      </c>
      <c r="G245" s="8">
        <f>G236+G237+G244</f>
        <v>0</v>
      </c>
      <c r="H245" s="9">
        <f>H236+H237+H244</f>
        <v>0</v>
      </c>
      <c r="I245" s="9">
        <f>I236+I237+I244</f>
        <v>0</v>
      </c>
      <c r="J245" s="25">
        <f>J236+J237+J244</f>
        <v>0</v>
      </c>
    </row>
    <row r="246" spans="1:10" x14ac:dyDescent="0.25">
      <c r="A246" s="343"/>
      <c r="B246" s="299"/>
      <c r="C246" s="269"/>
      <c r="D246" s="269"/>
      <c r="E246" s="269"/>
      <c r="F246" s="5" t="s">
        <v>22</v>
      </c>
      <c r="G246" s="8">
        <f>SUM(H246:J246)</f>
        <v>0</v>
      </c>
      <c r="H246" s="9"/>
      <c r="I246" s="9"/>
      <c r="J246" s="25"/>
    </row>
    <row r="247" spans="1:10" x14ac:dyDescent="0.25">
      <c r="A247" s="343"/>
      <c r="B247" s="345" t="s">
        <v>97</v>
      </c>
      <c r="C247" s="346"/>
      <c r="D247" s="346"/>
      <c r="E247" s="346"/>
      <c r="F247" s="347"/>
      <c r="G247" s="12">
        <f>SUM(G245:G246)</f>
        <v>0</v>
      </c>
      <c r="H247" s="12">
        <f t="shared" ref="H247:J247" si="6">SUM(H245:H246)</f>
        <v>0</v>
      </c>
      <c r="I247" s="12">
        <f t="shared" si="6"/>
        <v>0</v>
      </c>
      <c r="J247" s="48">
        <f t="shared" si="6"/>
        <v>0</v>
      </c>
    </row>
    <row r="248" spans="1:10" x14ac:dyDescent="0.25">
      <c r="A248" s="343"/>
      <c r="B248" s="311" t="s">
        <v>103</v>
      </c>
      <c r="C248" s="269" t="s">
        <v>93</v>
      </c>
      <c r="D248" s="269"/>
      <c r="E248" s="269"/>
      <c r="F248" s="2" t="s">
        <v>14</v>
      </c>
      <c r="G248" s="6">
        <f>H248+I248+J248</f>
        <v>0</v>
      </c>
      <c r="H248" s="7"/>
      <c r="I248" s="203"/>
      <c r="J248" s="24"/>
    </row>
    <row r="249" spans="1:10" x14ac:dyDescent="0.25">
      <c r="A249" s="343"/>
      <c r="B249" s="299"/>
      <c r="C249" s="269"/>
      <c r="D249" s="269"/>
      <c r="E249" s="269"/>
      <c r="F249" s="2" t="s">
        <v>15</v>
      </c>
      <c r="G249" s="6">
        <f>H249+I249+J249</f>
        <v>0</v>
      </c>
      <c r="H249" s="7"/>
      <c r="I249" s="203"/>
      <c r="J249" s="24"/>
    </row>
    <row r="250" spans="1:10" x14ac:dyDescent="0.25">
      <c r="A250" s="343"/>
      <c r="B250" s="299"/>
      <c r="C250" s="269"/>
      <c r="D250" s="269"/>
      <c r="E250" s="269"/>
      <c r="F250" s="3" t="s">
        <v>16</v>
      </c>
      <c r="G250" s="270">
        <f>H250+I250+J250</f>
        <v>0</v>
      </c>
      <c r="H250" s="247"/>
      <c r="I250" s="247"/>
      <c r="J250" s="272"/>
    </row>
    <row r="251" spans="1:10" x14ac:dyDescent="0.25">
      <c r="A251" s="343"/>
      <c r="B251" s="299"/>
      <c r="C251" s="269"/>
      <c r="D251" s="269"/>
      <c r="E251" s="269"/>
      <c r="F251" s="4" t="s">
        <v>17</v>
      </c>
      <c r="G251" s="271"/>
      <c r="H251" s="248"/>
      <c r="I251" s="248"/>
      <c r="J251" s="273"/>
    </row>
    <row r="252" spans="1:10" x14ac:dyDescent="0.25">
      <c r="A252" s="343"/>
      <c r="B252" s="299"/>
      <c r="C252" s="269"/>
      <c r="D252" s="269"/>
      <c r="E252" s="269"/>
      <c r="F252" s="3" t="s">
        <v>16</v>
      </c>
      <c r="G252" s="270">
        <f>H252+I252+J252</f>
        <v>0</v>
      </c>
      <c r="H252" s="247"/>
      <c r="I252" s="247"/>
      <c r="J252" s="272"/>
    </row>
    <row r="253" spans="1:10" ht="36" x14ac:dyDescent="0.25">
      <c r="A253" s="343"/>
      <c r="B253" s="299"/>
      <c r="C253" s="269"/>
      <c r="D253" s="269"/>
      <c r="E253" s="269"/>
      <c r="F253" s="4" t="s">
        <v>18</v>
      </c>
      <c r="G253" s="271"/>
      <c r="H253" s="248"/>
      <c r="I253" s="248"/>
      <c r="J253" s="273"/>
    </row>
    <row r="254" spans="1:10" x14ac:dyDescent="0.25">
      <c r="A254" s="343"/>
      <c r="B254" s="299"/>
      <c r="C254" s="269"/>
      <c r="D254" s="269"/>
      <c r="E254" s="269"/>
      <c r="F254" s="3" t="s">
        <v>16</v>
      </c>
      <c r="G254" s="270">
        <f>H254+I254+J254</f>
        <v>0</v>
      </c>
      <c r="H254" s="247"/>
      <c r="I254" s="247"/>
      <c r="J254" s="272"/>
    </row>
    <row r="255" spans="1:10" ht="24" x14ac:dyDescent="0.25">
      <c r="A255" s="343"/>
      <c r="B255" s="299"/>
      <c r="C255" s="269"/>
      <c r="D255" s="269"/>
      <c r="E255" s="269"/>
      <c r="F255" s="4" t="s">
        <v>19</v>
      </c>
      <c r="G255" s="271"/>
      <c r="H255" s="248"/>
      <c r="I255" s="248"/>
      <c r="J255" s="273"/>
    </row>
    <row r="256" spans="1:10" x14ac:dyDescent="0.25">
      <c r="A256" s="343"/>
      <c r="B256" s="299"/>
      <c r="C256" s="269"/>
      <c r="D256" s="269"/>
      <c r="E256" s="269"/>
      <c r="F256" s="2" t="s">
        <v>20</v>
      </c>
      <c r="G256" s="8">
        <f>G250+G252+G254</f>
        <v>0</v>
      </c>
      <c r="H256" s="9">
        <f>H250+H252+H254</f>
        <v>0</v>
      </c>
      <c r="I256" s="9">
        <f>I250+I252+I254</f>
        <v>0</v>
      </c>
      <c r="J256" s="25">
        <f>J250+J252+J254</f>
        <v>0</v>
      </c>
    </row>
    <row r="257" spans="1:10" x14ac:dyDescent="0.25">
      <c r="A257" s="343"/>
      <c r="B257" s="299"/>
      <c r="C257" s="269"/>
      <c r="D257" s="269"/>
      <c r="E257" s="269"/>
      <c r="F257" s="5" t="s">
        <v>21</v>
      </c>
      <c r="G257" s="8">
        <f>G248+G249+G256</f>
        <v>0</v>
      </c>
      <c r="H257" s="9">
        <f>H248+H249+H256</f>
        <v>0</v>
      </c>
      <c r="I257" s="9">
        <f>I248+I249+I256</f>
        <v>0</v>
      </c>
      <c r="J257" s="25">
        <f>J248+J249+J256</f>
        <v>0</v>
      </c>
    </row>
    <row r="258" spans="1:10" x14ac:dyDescent="0.25">
      <c r="A258" s="343"/>
      <c r="B258" s="299"/>
      <c r="C258" s="269"/>
      <c r="D258" s="269"/>
      <c r="E258" s="269"/>
      <c r="F258" s="5" t="s">
        <v>22</v>
      </c>
      <c r="G258" s="8">
        <f>SUM(H258:J258)</f>
        <v>0</v>
      </c>
      <c r="H258" s="9"/>
      <c r="I258" s="9"/>
      <c r="J258" s="25"/>
    </row>
    <row r="259" spans="1:10" x14ac:dyDescent="0.25">
      <c r="A259" s="343"/>
      <c r="B259" s="299"/>
      <c r="C259" s="269" t="s">
        <v>94</v>
      </c>
      <c r="D259" s="269"/>
      <c r="E259" s="269"/>
      <c r="F259" s="2" t="s">
        <v>14</v>
      </c>
      <c r="G259" s="6">
        <f>H259+I259+J259</f>
        <v>0</v>
      </c>
      <c r="H259" s="7"/>
      <c r="I259" s="203"/>
      <c r="J259" s="24"/>
    </row>
    <row r="260" spans="1:10" x14ac:dyDescent="0.25">
      <c r="A260" s="343"/>
      <c r="B260" s="299"/>
      <c r="C260" s="269"/>
      <c r="D260" s="269"/>
      <c r="E260" s="269"/>
      <c r="F260" s="2" t="s">
        <v>15</v>
      </c>
      <c r="G260" s="6">
        <f>H260+I260+J260</f>
        <v>0</v>
      </c>
      <c r="H260" s="7"/>
      <c r="I260" s="203"/>
      <c r="J260" s="24"/>
    </row>
    <row r="261" spans="1:10" x14ac:dyDescent="0.25">
      <c r="A261" s="343"/>
      <c r="B261" s="299"/>
      <c r="C261" s="269"/>
      <c r="D261" s="269"/>
      <c r="E261" s="269"/>
      <c r="F261" s="3" t="s">
        <v>16</v>
      </c>
      <c r="G261" s="270">
        <f>H261+I261+J261</f>
        <v>0</v>
      </c>
      <c r="H261" s="274"/>
      <c r="I261" s="274"/>
      <c r="J261" s="272"/>
    </row>
    <row r="262" spans="1:10" x14ac:dyDescent="0.25">
      <c r="A262" s="343"/>
      <c r="B262" s="299"/>
      <c r="C262" s="269"/>
      <c r="D262" s="269"/>
      <c r="E262" s="269"/>
      <c r="F262" s="4" t="s">
        <v>17</v>
      </c>
      <c r="G262" s="271"/>
      <c r="H262" s="275"/>
      <c r="I262" s="275"/>
      <c r="J262" s="273"/>
    </row>
    <row r="263" spans="1:10" x14ac:dyDescent="0.25">
      <c r="A263" s="343"/>
      <c r="B263" s="299"/>
      <c r="C263" s="269"/>
      <c r="D263" s="269"/>
      <c r="E263" s="269"/>
      <c r="F263" s="3" t="s">
        <v>16</v>
      </c>
      <c r="G263" s="270">
        <f>H263+I263+J263</f>
        <v>0</v>
      </c>
      <c r="H263" s="274"/>
      <c r="I263" s="274"/>
      <c r="J263" s="272"/>
    </row>
    <row r="264" spans="1:10" ht="36" x14ac:dyDescent="0.25">
      <c r="A264" s="343"/>
      <c r="B264" s="299"/>
      <c r="C264" s="269"/>
      <c r="D264" s="269"/>
      <c r="E264" s="269"/>
      <c r="F264" s="4" t="s">
        <v>18</v>
      </c>
      <c r="G264" s="271"/>
      <c r="H264" s="275"/>
      <c r="I264" s="275"/>
      <c r="J264" s="273"/>
    </row>
    <row r="265" spans="1:10" x14ac:dyDescent="0.25">
      <c r="A265" s="343"/>
      <c r="B265" s="299"/>
      <c r="C265" s="269"/>
      <c r="D265" s="269"/>
      <c r="E265" s="269"/>
      <c r="F265" s="3" t="s">
        <v>16</v>
      </c>
      <c r="G265" s="270">
        <f>H265+I265+J265</f>
        <v>0</v>
      </c>
      <c r="H265" s="274"/>
      <c r="I265" s="274"/>
      <c r="J265" s="272"/>
    </row>
    <row r="266" spans="1:10" ht="24" x14ac:dyDescent="0.25">
      <c r="A266" s="343"/>
      <c r="B266" s="299"/>
      <c r="C266" s="269"/>
      <c r="D266" s="269"/>
      <c r="E266" s="269"/>
      <c r="F266" s="4" t="s">
        <v>19</v>
      </c>
      <c r="G266" s="271"/>
      <c r="H266" s="275"/>
      <c r="I266" s="275"/>
      <c r="J266" s="273"/>
    </row>
    <row r="267" spans="1:10" x14ac:dyDescent="0.25">
      <c r="A267" s="343"/>
      <c r="B267" s="299"/>
      <c r="C267" s="269"/>
      <c r="D267" s="269"/>
      <c r="E267" s="269"/>
      <c r="F267" s="2" t="s">
        <v>20</v>
      </c>
      <c r="G267" s="8">
        <f>G261+G263+G265</f>
        <v>0</v>
      </c>
      <c r="H267" s="9">
        <f>H261+H263+H265</f>
        <v>0</v>
      </c>
      <c r="I267" s="9">
        <f>I261+I263+I265</f>
        <v>0</v>
      </c>
      <c r="J267" s="25">
        <f>J261+J263+J265</f>
        <v>0</v>
      </c>
    </row>
    <row r="268" spans="1:10" x14ac:dyDescent="0.25">
      <c r="A268" s="343"/>
      <c r="B268" s="299"/>
      <c r="C268" s="269"/>
      <c r="D268" s="269"/>
      <c r="E268" s="269"/>
      <c r="F268" s="5" t="s">
        <v>21</v>
      </c>
      <c r="G268" s="8">
        <f>G259+G260+G267</f>
        <v>0</v>
      </c>
      <c r="H268" s="9">
        <f>H259+H260+H267</f>
        <v>0</v>
      </c>
      <c r="I268" s="9">
        <f>I259+I260+I267</f>
        <v>0</v>
      </c>
      <c r="J268" s="25">
        <f>J259+J260+J267</f>
        <v>0</v>
      </c>
    </row>
    <row r="269" spans="1:10" x14ac:dyDescent="0.25">
      <c r="A269" s="343"/>
      <c r="B269" s="299"/>
      <c r="C269" s="269"/>
      <c r="D269" s="269"/>
      <c r="E269" s="269"/>
      <c r="F269" s="5" t="s">
        <v>22</v>
      </c>
      <c r="G269" s="8">
        <f>SUM(H269:J269)</f>
        <v>0</v>
      </c>
      <c r="H269" s="9"/>
      <c r="I269" s="9"/>
      <c r="J269" s="25"/>
    </row>
    <row r="270" spans="1:10" x14ac:dyDescent="0.25">
      <c r="A270" s="343"/>
      <c r="B270" s="299"/>
      <c r="C270" s="269" t="s">
        <v>95</v>
      </c>
      <c r="D270" s="269"/>
      <c r="E270" s="269"/>
      <c r="F270" s="2" t="s">
        <v>14</v>
      </c>
      <c r="G270" s="6">
        <f>H270+I270+J270</f>
        <v>0</v>
      </c>
      <c r="H270" s="7"/>
      <c r="I270" s="203"/>
      <c r="J270" s="24"/>
    </row>
    <row r="271" spans="1:10" x14ac:dyDescent="0.25">
      <c r="A271" s="343"/>
      <c r="B271" s="299"/>
      <c r="C271" s="269"/>
      <c r="D271" s="269"/>
      <c r="E271" s="269"/>
      <c r="F271" s="2" t="s">
        <v>15</v>
      </c>
      <c r="G271" s="6">
        <f>H271+I271+J271</f>
        <v>0</v>
      </c>
      <c r="H271" s="7"/>
      <c r="I271" s="203"/>
      <c r="J271" s="24"/>
    </row>
    <row r="272" spans="1:10" x14ac:dyDescent="0.25">
      <c r="A272" s="343"/>
      <c r="B272" s="299"/>
      <c r="C272" s="269"/>
      <c r="D272" s="269"/>
      <c r="E272" s="269"/>
      <c r="F272" s="3" t="s">
        <v>16</v>
      </c>
      <c r="G272" s="270">
        <f>H272+I272+J272</f>
        <v>0</v>
      </c>
      <c r="H272" s="247"/>
      <c r="I272" s="247"/>
      <c r="J272" s="272"/>
    </row>
    <row r="273" spans="1:10" x14ac:dyDescent="0.25">
      <c r="A273" s="343"/>
      <c r="B273" s="299"/>
      <c r="C273" s="269"/>
      <c r="D273" s="269"/>
      <c r="E273" s="269"/>
      <c r="F273" s="4" t="s">
        <v>17</v>
      </c>
      <c r="G273" s="271"/>
      <c r="H273" s="248"/>
      <c r="I273" s="248"/>
      <c r="J273" s="273"/>
    </row>
    <row r="274" spans="1:10" x14ac:dyDescent="0.25">
      <c r="A274" s="343"/>
      <c r="B274" s="299"/>
      <c r="C274" s="269"/>
      <c r="D274" s="269"/>
      <c r="E274" s="269"/>
      <c r="F274" s="3" t="s">
        <v>16</v>
      </c>
      <c r="G274" s="270">
        <f>H274+I274+J274</f>
        <v>0</v>
      </c>
      <c r="H274" s="247"/>
      <c r="I274" s="247"/>
      <c r="J274" s="272"/>
    </row>
    <row r="275" spans="1:10" ht="36" x14ac:dyDescent="0.25">
      <c r="A275" s="343"/>
      <c r="B275" s="299"/>
      <c r="C275" s="269"/>
      <c r="D275" s="269"/>
      <c r="E275" s="269"/>
      <c r="F275" s="4" t="s">
        <v>18</v>
      </c>
      <c r="G275" s="271"/>
      <c r="H275" s="248"/>
      <c r="I275" s="248"/>
      <c r="J275" s="273"/>
    </row>
    <row r="276" spans="1:10" x14ac:dyDescent="0.25">
      <c r="A276" s="343"/>
      <c r="B276" s="299"/>
      <c r="C276" s="269"/>
      <c r="D276" s="269"/>
      <c r="E276" s="269"/>
      <c r="F276" s="3" t="s">
        <v>16</v>
      </c>
      <c r="G276" s="270">
        <f>H276+I276+J276</f>
        <v>0</v>
      </c>
      <c r="H276" s="247"/>
      <c r="I276" s="247"/>
      <c r="J276" s="272"/>
    </row>
    <row r="277" spans="1:10" ht="24" x14ac:dyDescent="0.25">
      <c r="A277" s="343"/>
      <c r="B277" s="299"/>
      <c r="C277" s="269"/>
      <c r="D277" s="269"/>
      <c r="E277" s="269"/>
      <c r="F277" s="4" t="s">
        <v>19</v>
      </c>
      <c r="G277" s="271"/>
      <c r="H277" s="248"/>
      <c r="I277" s="248"/>
      <c r="J277" s="273"/>
    </row>
    <row r="278" spans="1:10" x14ac:dyDescent="0.25">
      <c r="A278" s="343"/>
      <c r="B278" s="299"/>
      <c r="C278" s="269"/>
      <c r="D278" s="269"/>
      <c r="E278" s="269"/>
      <c r="F278" s="2" t="s">
        <v>20</v>
      </c>
      <c r="G278" s="8">
        <f>G272+G274+G276</f>
        <v>0</v>
      </c>
      <c r="H278" s="9">
        <f>H272+H274+H276</f>
        <v>0</v>
      </c>
      <c r="I278" s="9">
        <f>I272+I274+I276</f>
        <v>0</v>
      </c>
      <c r="J278" s="25">
        <f>J272+J274+J276</f>
        <v>0</v>
      </c>
    </row>
    <row r="279" spans="1:10" x14ac:dyDescent="0.25">
      <c r="A279" s="343"/>
      <c r="B279" s="299"/>
      <c r="C279" s="269"/>
      <c r="D279" s="269"/>
      <c r="E279" s="269"/>
      <c r="F279" s="5" t="s">
        <v>21</v>
      </c>
      <c r="G279" s="8">
        <f>G270+G271+G278</f>
        <v>0</v>
      </c>
      <c r="H279" s="9">
        <f>H270+H271+H278</f>
        <v>0</v>
      </c>
      <c r="I279" s="9">
        <f>I270+I271+I278</f>
        <v>0</v>
      </c>
      <c r="J279" s="25">
        <f>J270+J271+J278</f>
        <v>0</v>
      </c>
    </row>
    <row r="280" spans="1:10" x14ac:dyDescent="0.25">
      <c r="A280" s="343"/>
      <c r="B280" s="300"/>
      <c r="C280" s="269"/>
      <c r="D280" s="269"/>
      <c r="E280" s="269"/>
      <c r="F280" s="5" t="s">
        <v>22</v>
      </c>
      <c r="G280" s="8">
        <f>SUM(H280:J280)</f>
        <v>0</v>
      </c>
      <c r="H280" s="9"/>
      <c r="I280" s="9"/>
      <c r="J280" s="25"/>
    </row>
    <row r="281" spans="1:10" x14ac:dyDescent="0.25">
      <c r="A281" s="343"/>
      <c r="B281" s="345" t="s">
        <v>96</v>
      </c>
      <c r="C281" s="346"/>
      <c r="D281" s="346"/>
      <c r="E281" s="346"/>
      <c r="F281" s="347"/>
      <c r="G281" s="12">
        <f>SUM(G257:G258,G268:G269,G279:G280)</f>
        <v>0</v>
      </c>
      <c r="H281" s="12">
        <f t="shared" ref="H281:J281" si="7">SUM(H257:H258,H268:H269,H279:H280)</f>
        <v>0</v>
      </c>
      <c r="I281" s="12">
        <f t="shared" si="7"/>
        <v>0</v>
      </c>
      <c r="J281" s="48">
        <f t="shared" si="7"/>
        <v>0</v>
      </c>
    </row>
    <row r="282" spans="1:10" x14ac:dyDescent="0.25">
      <c r="A282" s="343"/>
      <c r="B282" s="311" t="s">
        <v>104</v>
      </c>
      <c r="C282" s="269" t="s">
        <v>98</v>
      </c>
      <c r="D282" s="269"/>
      <c r="E282" s="269"/>
      <c r="F282" s="2" t="s">
        <v>14</v>
      </c>
      <c r="G282" s="6">
        <f>H282+I282+J282</f>
        <v>0</v>
      </c>
      <c r="H282" s="7"/>
      <c r="I282" s="203"/>
      <c r="J282" s="24"/>
    </row>
    <row r="283" spans="1:10" x14ac:dyDescent="0.25">
      <c r="A283" s="343"/>
      <c r="B283" s="299"/>
      <c r="C283" s="269"/>
      <c r="D283" s="269"/>
      <c r="E283" s="269"/>
      <c r="F283" s="2" t="s">
        <v>15</v>
      </c>
      <c r="G283" s="6">
        <f>H283+I283+J283</f>
        <v>0</v>
      </c>
      <c r="H283" s="7"/>
      <c r="I283" s="203"/>
      <c r="J283" s="24"/>
    </row>
    <row r="284" spans="1:10" x14ac:dyDescent="0.25">
      <c r="A284" s="343"/>
      <c r="B284" s="299"/>
      <c r="C284" s="269"/>
      <c r="D284" s="269"/>
      <c r="E284" s="269"/>
      <c r="F284" s="3" t="s">
        <v>16</v>
      </c>
      <c r="G284" s="270">
        <f>H284+I284+J284</f>
        <v>0</v>
      </c>
      <c r="H284" s="247"/>
      <c r="I284" s="247"/>
      <c r="J284" s="272"/>
    </row>
    <row r="285" spans="1:10" x14ac:dyDescent="0.25">
      <c r="A285" s="343"/>
      <c r="B285" s="299"/>
      <c r="C285" s="269"/>
      <c r="D285" s="269"/>
      <c r="E285" s="269"/>
      <c r="F285" s="4" t="s">
        <v>17</v>
      </c>
      <c r="G285" s="271"/>
      <c r="H285" s="248"/>
      <c r="I285" s="248"/>
      <c r="J285" s="273"/>
    </row>
    <row r="286" spans="1:10" x14ac:dyDescent="0.25">
      <c r="A286" s="343"/>
      <c r="B286" s="299"/>
      <c r="C286" s="269"/>
      <c r="D286" s="269"/>
      <c r="E286" s="269"/>
      <c r="F286" s="3" t="s">
        <v>16</v>
      </c>
      <c r="G286" s="270">
        <f>H286+I286+J286</f>
        <v>0</v>
      </c>
      <c r="H286" s="247"/>
      <c r="I286" s="247"/>
      <c r="J286" s="272"/>
    </row>
    <row r="287" spans="1:10" ht="36" x14ac:dyDescent="0.25">
      <c r="A287" s="343"/>
      <c r="B287" s="299"/>
      <c r="C287" s="269"/>
      <c r="D287" s="269"/>
      <c r="E287" s="269"/>
      <c r="F287" s="4" t="s">
        <v>18</v>
      </c>
      <c r="G287" s="271"/>
      <c r="H287" s="248"/>
      <c r="I287" s="248"/>
      <c r="J287" s="273"/>
    </row>
    <row r="288" spans="1:10" x14ac:dyDescent="0.25">
      <c r="A288" s="343"/>
      <c r="B288" s="299"/>
      <c r="C288" s="269"/>
      <c r="D288" s="269"/>
      <c r="E288" s="269"/>
      <c r="F288" s="3" t="s">
        <v>16</v>
      </c>
      <c r="G288" s="270">
        <f>H288+I288+J288</f>
        <v>0</v>
      </c>
      <c r="H288" s="247"/>
      <c r="I288" s="247"/>
      <c r="J288" s="272"/>
    </row>
    <row r="289" spans="1:10" ht="24" x14ac:dyDescent="0.25">
      <c r="A289" s="343"/>
      <c r="B289" s="299"/>
      <c r="C289" s="269"/>
      <c r="D289" s="269"/>
      <c r="E289" s="269"/>
      <c r="F289" s="4" t="s">
        <v>19</v>
      </c>
      <c r="G289" s="271"/>
      <c r="H289" s="248"/>
      <c r="I289" s="248"/>
      <c r="J289" s="273"/>
    </row>
    <row r="290" spans="1:10" x14ac:dyDescent="0.25">
      <c r="A290" s="343"/>
      <c r="B290" s="299"/>
      <c r="C290" s="269"/>
      <c r="D290" s="269"/>
      <c r="E290" s="269"/>
      <c r="F290" s="2" t="s">
        <v>20</v>
      </c>
      <c r="G290" s="8">
        <f>G284+G286+G288</f>
        <v>0</v>
      </c>
      <c r="H290" s="9">
        <f>H284+H286+H288</f>
        <v>0</v>
      </c>
      <c r="I290" s="9">
        <f>I284+I286+I288</f>
        <v>0</v>
      </c>
      <c r="J290" s="25">
        <f>J284+J286+J288</f>
        <v>0</v>
      </c>
    </row>
    <row r="291" spans="1:10" x14ac:dyDescent="0.25">
      <c r="A291" s="343"/>
      <c r="B291" s="299"/>
      <c r="C291" s="269"/>
      <c r="D291" s="269"/>
      <c r="E291" s="269"/>
      <c r="F291" s="5" t="s">
        <v>21</v>
      </c>
      <c r="G291" s="8">
        <f>G282+G283+G290</f>
        <v>0</v>
      </c>
      <c r="H291" s="9">
        <f>H282+H283+H290</f>
        <v>0</v>
      </c>
      <c r="I291" s="9">
        <f>I282+I283+I290</f>
        <v>0</v>
      </c>
      <c r="J291" s="25">
        <f>J282+J283+J290</f>
        <v>0</v>
      </c>
    </row>
    <row r="292" spans="1:10" x14ac:dyDescent="0.25">
      <c r="A292" s="343"/>
      <c r="B292" s="299"/>
      <c r="C292" s="269"/>
      <c r="D292" s="269"/>
      <c r="E292" s="269"/>
      <c r="F292" s="5" t="s">
        <v>22</v>
      </c>
      <c r="G292" s="8">
        <f>SUM(H292:J292)</f>
        <v>0</v>
      </c>
      <c r="H292" s="9"/>
      <c r="I292" s="9"/>
      <c r="J292" s="25"/>
    </row>
    <row r="293" spans="1:10" x14ac:dyDescent="0.25">
      <c r="A293" s="343"/>
      <c r="B293" s="299"/>
      <c r="C293" s="269" t="s">
        <v>99</v>
      </c>
      <c r="D293" s="269"/>
      <c r="E293" s="269"/>
      <c r="F293" s="2" t="s">
        <v>14</v>
      </c>
      <c r="G293" s="6">
        <f>H293+I293+J293</f>
        <v>0</v>
      </c>
      <c r="H293" s="7"/>
      <c r="I293" s="203"/>
      <c r="J293" s="24"/>
    </row>
    <row r="294" spans="1:10" x14ac:dyDescent="0.25">
      <c r="A294" s="343"/>
      <c r="B294" s="299"/>
      <c r="C294" s="269"/>
      <c r="D294" s="269"/>
      <c r="E294" s="269"/>
      <c r="F294" s="2" t="s">
        <v>15</v>
      </c>
      <c r="G294" s="6">
        <f>H294+I294+J294</f>
        <v>0</v>
      </c>
      <c r="H294" s="7"/>
      <c r="I294" s="203"/>
      <c r="J294" s="24"/>
    </row>
    <row r="295" spans="1:10" x14ac:dyDescent="0.25">
      <c r="A295" s="343"/>
      <c r="B295" s="299"/>
      <c r="C295" s="269"/>
      <c r="D295" s="269"/>
      <c r="E295" s="269"/>
      <c r="F295" s="3" t="s">
        <v>16</v>
      </c>
      <c r="G295" s="270">
        <f>H295+I295+J295</f>
        <v>0</v>
      </c>
      <c r="H295" s="274"/>
      <c r="I295" s="274"/>
      <c r="J295" s="272"/>
    </row>
    <row r="296" spans="1:10" x14ac:dyDescent="0.25">
      <c r="A296" s="343"/>
      <c r="B296" s="299"/>
      <c r="C296" s="269"/>
      <c r="D296" s="269"/>
      <c r="E296" s="269"/>
      <c r="F296" s="4" t="s">
        <v>17</v>
      </c>
      <c r="G296" s="271"/>
      <c r="H296" s="275"/>
      <c r="I296" s="275"/>
      <c r="J296" s="273"/>
    </row>
    <row r="297" spans="1:10" x14ac:dyDescent="0.25">
      <c r="A297" s="343"/>
      <c r="B297" s="299"/>
      <c r="C297" s="269"/>
      <c r="D297" s="269"/>
      <c r="E297" s="269"/>
      <c r="F297" s="3" t="s">
        <v>16</v>
      </c>
      <c r="G297" s="270">
        <f>H297+I297+J297</f>
        <v>0</v>
      </c>
      <c r="H297" s="274"/>
      <c r="I297" s="274"/>
      <c r="J297" s="272"/>
    </row>
    <row r="298" spans="1:10" ht="36" x14ac:dyDescent="0.25">
      <c r="A298" s="343"/>
      <c r="B298" s="299"/>
      <c r="C298" s="269"/>
      <c r="D298" s="269"/>
      <c r="E298" s="269"/>
      <c r="F298" s="4" t="s">
        <v>18</v>
      </c>
      <c r="G298" s="271"/>
      <c r="H298" s="275"/>
      <c r="I298" s="275"/>
      <c r="J298" s="273"/>
    </row>
    <row r="299" spans="1:10" x14ac:dyDescent="0.25">
      <c r="A299" s="343"/>
      <c r="B299" s="299"/>
      <c r="C299" s="269"/>
      <c r="D299" s="269"/>
      <c r="E299" s="269"/>
      <c r="F299" s="3" t="s">
        <v>16</v>
      </c>
      <c r="G299" s="270">
        <f>H299+I299+J299</f>
        <v>0</v>
      </c>
      <c r="H299" s="274"/>
      <c r="I299" s="274"/>
      <c r="J299" s="272"/>
    </row>
    <row r="300" spans="1:10" ht="24" x14ac:dyDescent="0.25">
      <c r="A300" s="343"/>
      <c r="B300" s="299"/>
      <c r="C300" s="269"/>
      <c r="D300" s="269"/>
      <c r="E300" s="269"/>
      <c r="F300" s="4" t="s">
        <v>19</v>
      </c>
      <c r="G300" s="271"/>
      <c r="H300" s="275"/>
      <c r="I300" s="275"/>
      <c r="J300" s="273"/>
    </row>
    <row r="301" spans="1:10" x14ac:dyDescent="0.25">
      <c r="A301" s="343"/>
      <c r="B301" s="299"/>
      <c r="C301" s="269"/>
      <c r="D301" s="269"/>
      <c r="E301" s="269"/>
      <c r="F301" s="2" t="s">
        <v>20</v>
      </c>
      <c r="G301" s="8">
        <f>G295+G297+G299</f>
        <v>0</v>
      </c>
      <c r="H301" s="9">
        <f>H295+H297+H299</f>
        <v>0</v>
      </c>
      <c r="I301" s="9">
        <f>I295+I297+I299</f>
        <v>0</v>
      </c>
      <c r="J301" s="25">
        <f>J295+J297+J299</f>
        <v>0</v>
      </c>
    </row>
    <row r="302" spans="1:10" x14ac:dyDescent="0.25">
      <c r="A302" s="343"/>
      <c r="B302" s="299"/>
      <c r="C302" s="269"/>
      <c r="D302" s="269"/>
      <c r="E302" s="269"/>
      <c r="F302" s="5" t="s">
        <v>21</v>
      </c>
      <c r="G302" s="8">
        <f>G293+G294+G301</f>
        <v>0</v>
      </c>
      <c r="H302" s="9">
        <f>H293+H294+H301</f>
        <v>0</v>
      </c>
      <c r="I302" s="9">
        <f>I293+I294+I301</f>
        <v>0</v>
      </c>
      <c r="J302" s="25">
        <f>J293+J294+J301</f>
        <v>0</v>
      </c>
    </row>
    <row r="303" spans="1:10" x14ac:dyDescent="0.25">
      <c r="A303" s="343"/>
      <c r="B303" s="299"/>
      <c r="C303" s="269"/>
      <c r="D303" s="269"/>
      <c r="E303" s="269"/>
      <c r="F303" s="5" t="s">
        <v>22</v>
      </c>
      <c r="G303" s="8">
        <f>SUM(H303:J303)</f>
        <v>0</v>
      </c>
      <c r="H303" s="9"/>
      <c r="I303" s="9"/>
      <c r="J303" s="25"/>
    </row>
    <row r="304" spans="1:10" x14ac:dyDescent="0.25">
      <c r="A304" s="343"/>
      <c r="B304" s="299"/>
      <c r="C304" s="269" t="s">
        <v>100</v>
      </c>
      <c r="D304" s="269"/>
      <c r="E304" s="269"/>
      <c r="F304" s="2" t="s">
        <v>14</v>
      </c>
      <c r="G304" s="6">
        <f>H304+I304+J304</f>
        <v>0</v>
      </c>
      <c r="H304" s="7"/>
      <c r="I304" s="203"/>
      <c r="J304" s="24"/>
    </row>
    <row r="305" spans="1:12" x14ac:dyDescent="0.25">
      <c r="A305" s="343"/>
      <c r="B305" s="299"/>
      <c r="C305" s="269"/>
      <c r="D305" s="269"/>
      <c r="E305" s="269"/>
      <c r="F305" s="2" t="s">
        <v>15</v>
      </c>
      <c r="G305" s="6">
        <f>H305+I305+J305</f>
        <v>0</v>
      </c>
      <c r="H305" s="7"/>
      <c r="I305" s="203"/>
      <c r="J305" s="24"/>
    </row>
    <row r="306" spans="1:12" x14ac:dyDescent="0.25">
      <c r="A306" s="343"/>
      <c r="B306" s="299"/>
      <c r="C306" s="269"/>
      <c r="D306" s="269"/>
      <c r="E306" s="269"/>
      <c r="F306" s="3" t="s">
        <v>16</v>
      </c>
      <c r="G306" s="270">
        <f>H306+I306+J306</f>
        <v>0</v>
      </c>
      <c r="H306" s="247"/>
      <c r="I306" s="247"/>
      <c r="J306" s="272"/>
    </row>
    <row r="307" spans="1:12" x14ac:dyDescent="0.25">
      <c r="A307" s="343"/>
      <c r="B307" s="299"/>
      <c r="C307" s="269"/>
      <c r="D307" s="269"/>
      <c r="E307" s="269"/>
      <c r="F307" s="4" t="s">
        <v>17</v>
      </c>
      <c r="G307" s="271"/>
      <c r="H307" s="248"/>
      <c r="I307" s="248"/>
      <c r="J307" s="273"/>
    </row>
    <row r="308" spans="1:12" x14ac:dyDescent="0.25">
      <c r="A308" s="343"/>
      <c r="B308" s="299"/>
      <c r="C308" s="269"/>
      <c r="D308" s="269"/>
      <c r="E308" s="269"/>
      <c r="F308" s="3" t="s">
        <v>16</v>
      </c>
      <c r="G308" s="270">
        <f>H308+I308+J308</f>
        <v>0</v>
      </c>
      <c r="H308" s="247"/>
      <c r="I308" s="247"/>
      <c r="J308" s="272"/>
    </row>
    <row r="309" spans="1:12" ht="36" x14ac:dyDescent="0.25">
      <c r="A309" s="343"/>
      <c r="B309" s="299"/>
      <c r="C309" s="269"/>
      <c r="D309" s="269"/>
      <c r="E309" s="269"/>
      <c r="F309" s="4" t="s">
        <v>18</v>
      </c>
      <c r="G309" s="271"/>
      <c r="H309" s="248"/>
      <c r="I309" s="248"/>
      <c r="J309" s="273"/>
    </row>
    <row r="310" spans="1:12" x14ac:dyDescent="0.25">
      <c r="A310" s="343"/>
      <c r="B310" s="299"/>
      <c r="C310" s="269"/>
      <c r="D310" s="269"/>
      <c r="E310" s="269"/>
      <c r="F310" s="3" t="s">
        <v>16</v>
      </c>
      <c r="G310" s="270">
        <f>H310+I310+J310</f>
        <v>0</v>
      </c>
      <c r="H310" s="247"/>
      <c r="I310" s="247"/>
      <c r="J310" s="272"/>
    </row>
    <row r="311" spans="1:12" ht="24" x14ac:dyDescent="0.25">
      <c r="A311" s="343"/>
      <c r="B311" s="299"/>
      <c r="C311" s="269"/>
      <c r="D311" s="269"/>
      <c r="E311" s="269"/>
      <c r="F311" s="4" t="s">
        <v>19</v>
      </c>
      <c r="G311" s="271"/>
      <c r="H311" s="248"/>
      <c r="I311" s="248"/>
      <c r="J311" s="273"/>
    </row>
    <row r="312" spans="1:12" x14ac:dyDescent="0.25">
      <c r="A312" s="343"/>
      <c r="B312" s="299"/>
      <c r="C312" s="269"/>
      <c r="D312" s="269"/>
      <c r="E312" s="269"/>
      <c r="F312" s="2" t="s">
        <v>20</v>
      </c>
      <c r="G312" s="8">
        <f>G306+G308+G310</f>
        <v>0</v>
      </c>
      <c r="H312" s="9">
        <f>H306+H308+H310</f>
        <v>0</v>
      </c>
      <c r="I312" s="9">
        <f>I306+I308+I310</f>
        <v>0</v>
      </c>
      <c r="J312" s="25">
        <f>J306+J308+J310</f>
        <v>0</v>
      </c>
    </row>
    <row r="313" spans="1:12" x14ac:dyDescent="0.25">
      <c r="A313" s="343"/>
      <c r="B313" s="299"/>
      <c r="C313" s="269"/>
      <c r="D313" s="269"/>
      <c r="E313" s="269"/>
      <c r="F313" s="5" t="s">
        <v>21</v>
      </c>
      <c r="G313" s="8">
        <f>G304+G305+G312</f>
        <v>0</v>
      </c>
      <c r="H313" s="9">
        <f>H304+H305+H312</f>
        <v>0</v>
      </c>
      <c r="I313" s="9">
        <f>I304+I305+I312</f>
        <v>0</v>
      </c>
      <c r="J313" s="25">
        <f>J304+J305+J312</f>
        <v>0</v>
      </c>
    </row>
    <row r="314" spans="1:12" x14ac:dyDescent="0.25">
      <c r="A314" s="343"/>
      <c r="B314" s="300"/>
      <c r="C314" s="269"/>
      <c r="D314" s="269"/>
      <c r="E314" s="269"/>
      <c r="F314" s="5" t="s">
        <v>22</v>
      </c>
      <c r="G314" s="8">
        <f>SUM(H314:J314)</f>
        <v>0</v>
      </c>
      <c r="H314" s="9"/>
      <c r="I314" s="9"/>
      <c r="J314" s="25"/>
      <c r="L314" t="s">
        <v>118</v>
      </c>
    </row>
    <row r="315" spans="1:12" ht="15.75" thickBot="1" x14ac:dyDescent="0.3">
      <c r="A315" s="343"/>
      <c r="B315" s="345" t="s">
        <v>101</v>
      </c>
      <c r="C315" s="346"/>
      <c r="D315" s="346"/>
      <c r="E315" s="346"/>
      <c r="F315" s="347"/>
      <c r="G315" s="13">
        <f>SUM(G291:G292,G302:G303,G313:G314)</f>
        <v>0</v>
      </c>
      <c r="H315" s="13">
        <f t="shared" ref="H315:J315" si="8">SUM(H291:H292,H302:H303,H313:H314)</f>
        <v>0</v>
      </c>
      <c r="I315" s="13">
        <f t="shared" si="8"/>
        <v>0</v>
      </c>
      <c r="J315" s="49">
        <f t="shared" si="8"/>
        <v>0</v>
      </c>
    </row>
    <row r="316" spans="1:12" x14ac:dyDescent="0.25">
      <c r="A316" s="343"/>
      <c r="B316" s="348" t="s">
        <v>111</v>
      </c>
      <c r="C316" s="349"/>
      <c r="D316" s="349"/>
      <c r="E316" s="349"/>
      <c r="F316" s="350"/>
      <c r="G316" s="45">
        <f>SUM(G9,G20,G31,G43,G55,G67,G78,G89,G100,G111,G122,G133,G144,G155,G167,G178,G189,G200,G212,G224,G236,G248,G259,G270,G282,G293,G304)</f>
        <v>0</v>
      </c>
      <c r="H316" s="290" t="s">
        <v>110</v>
      </c>
      <c r="I316" s="291"/>
      <c r="J316" s="288">
        <f>IFERROR(G317/G316,0)</f>
        <v>0</v>
      </c>
    </row>
    <row r="317" spans="1:12" ht="15.75" thickBot="1" x14ac:dyDescent="0.3">
      <c r="A317" s="343"/>
      <c r="B317" s="351" t="s">
        <v>112</v>
      </c>
      <c r="C317" s="352"/>
      <c r="D317" s="352"/>
      <c r="E317" s="352"/>
      <c r="F317" s="353"/>
      <c r="G317" s="46">
        <f>SUM(G19,G30,G41,G53,G65,G77,G88,G99,G110,G121,G132,G143,G154,G165,G177,G188,G199,G210,G222,G234,G246,G258,G269,G280,G292,G303,G314)</f>
        <v>0</v>
      </c>
      <c r="H317" s="292"/>
      <c r="I317" s="293"/>
      <c r="J317" s="289"/>
    </row>
    <row r="318" spans="1:12" ht="15.75" thickBot="1" x14ac:dyDescent="0.3">
      <c r="A318" s="344"/>
      <c r="B318" s="354" t="s">
        <v>109</v>
      </c>
      <c r="C318" s="355"/>
      <c r="D318" s="355"/>
      <c r="E318" s="355"/>
      <c r="F318" s="356"/>
      <c r="G318" s="50">
        <f>SUM(G42,G54,G66,G166,G211,G223,G235,G247,G281,G315)</f>
        <v>0</v>
      </c>
      <c r="H318" s="50">
        <f>SUM(H42,H54,H66,H166,H211,H223,H235,H247,H281,H315)</f>
        <v>0</v>
      </c>
      <c r="I318" s="50">
        <f>SUM(I42,I54,I66,I166,I211,I223,I235,I247,I281,I315)</f>
        <v>0</v>
      </c>
      <c r="J318" s="51">
        <f>SUM(J42,J54,J66,J166,J211,J223,J235,J247,J281,J315)</f>
        <v>0</v>
      </c>
    </row>
    <row r="320" spans="1:12" x14ac:dyDescent="0.25">
      <c r="A320" s="280" t="s">
        <v>198</v>
      </c>
      <c r="B320" s="280"/>
      <c r="C320" s="280"/>
      <c r="D320" s="280"/>
      <c r="E320" s="280"/>
      <c r="F320" s="280"/>
      <c r="G320" s="280"/>
      <c r="H320" s="280"/>
      <c r="I320" s="280"/>
      <c r="J320" s="280"/>
    </row>
    <row r="321" spans="1:10" x14ac:dyDescent="0.25">
      <c r="A321" s="280"/>
      <c r="B321" s="280"/>
      <c r="C321" s="280"/>
      <c r="D321" s="280"/>
      <c r="E321" s="280"/>
      <c r="F321" s="280"/>
      <c r="G321" s="280"/>
      <c r="H321" s="280"/>
      <c r="I321" s="280"/>
      <c r="J321" s="280"/>
    </row>
    <row r="322" spans="1:10" x14ac:dyDescent="0.25">
      <c r="A322" s="281" t="s">
        <v>197</v>
      </c>
      <c r="B322" s="281"/>
      <c r="C322" s="281"/>
      <c r="D322" s="281"/>
      <c r="E322" s="281"/>
      <c r="F322" s="281"/>
      <c r="G322" s="281"/>
      <c r="H322" s="281"/>
      <c r="I322" s="281"/>
      <c r="J322" s="281"/>
    </row>
  </sheetData>
  <mergeCells count="446">
    <mergeCell ref="A320:J321"/>
    <mergeCell ref="A322:J322"/>
    <mergeCell ref="J308:J309"/>
    <mergeCell ref="G310:G311"/>
    <mergeCell ref="H310:H311"/>
    <mergeCell ref="J310:J311"/>
    <mergeCell ref="B315:F315"/>
    <mergeCell ref="B318:F318"/>
    <mergeCell ref="H299:H300"/>
    <mergeCell ref="J299:J300"/>
    <mergeCell ref="C304:C314"/>
    <mergeCell ref="D304:D314"/>
    <mergeCell ref="E304:E314"/>
    <mergeCell ref="G306:G307"/>
    <mergeCell ref="H306:H307"/>
    <mergeCell ref="J306:J307"/>
    <mergeCell ref="G308:G309"/>
    <mergeCell ref="H308:H309"/>
    <mergeCell ref="C293:C303"/>
    <mergeCell ref="D293:D303"/>
    <mergeCell ref="E293:E303"/>
    <mergeCell ref="G295:G296"/>
    <mergeCell ref="H295:H296"/>
    <mergeCell ref="J295:J296"/>
    <mergeCell ref="B282:B314"/>
    <mergeCell ref="C282:C292"/>
    <mergeCell ref="D282:D292"/>
    <mergeCell ref="E282:E292"/>
    <mergeCell ref="G284:G285"/>
    <mergeCell ref="H284:H285"/>
    <mergeCell ref="J284:J285"/>
    <mergeCell ref="C270:C280"/>
    <mergeCell ref="D270:D280"/>
    <mergeCell ref="E270:E280"/>
    <mergeCell ref="G272:G273"/>
    <mergeCell ref="H272:H273"/>
    <mergeCell ref="J272:J273"/>
    <mergeCell ref="G274:G275"/>
    <mergeCell ref="H274:H275"/>
    <mergeCell ref="G297:G298"/>
    <mergeCell ref="H297:H298"/>
    <mergeCell ref="J297:J298"/>
    <mergeCell ref="G299:G300"/>
    <mergeCell ref="G288:G289"/>
    <mergeCell ref="H288:H289"/>
    <mergeCell ref="J288:J289"/>
    <mergeCell ref="G286:G287"/>
    <mergeCell ref="H286:H287"/>
    <mergeCell ref="H261:H262"/>
    <mergeCell ref="J261:J262"/>
    <mergeCell ref="G263:G264"/>
    <mergeCell ref="H263:H264"/>
    <mergeCell ref="J263:J264"/>
    <mergeCell ref="G265:G266"/>
    <mergeCell ref="H265:H266"/>
    <mergeCell ref="J265:J266"/>
    <mergeCell ref="B281:F281"/>
    <mergeCell ref="J286:J287"/>
    <mergeCell ref="H276:H277"/>
    <mergeCell ref="J276:J277"/>
    <mergeCell ref="B247:F247"/>
    <mergeCell ref="B248:B280"/>
    <mergeCell ref="C248:C258"/>
    <mergeCell ref="D248:D258"/>
    <mergeCell ref="E248:E258"/>
    <mergeCell ref="G250:G251"/>
    <mergeCell ref="C259:C269"/>
    <mergeCell ref="D259:D269"/>
    <mergeCell ref="E259:E269"/>
    <mergeCell ref="G261:G262"/>
    <mergeCell ref="G276:G277"/>
    <mergeCell ref="H250:H251"/>
    <mergeCell ref="J250:J251"/>
    <mergeCell ref="G252:G253"/>
    <mergeCell ref="H252:H253"/>
    <mergeCell ref="J252:J253"/>
    <mergeCell ref="G254:G255"/>
    <mergeCell ref="H254:H255"/>
    <mergeCell ref="J254:J255"/>
    <mergeCell ref="J274:J275"/>
    <mergeCell ref="I250:I251"/>
    <mergeCell ref="H238:H239"/>
    <mergeCell ref="J238:J239"/>
    <mergeCell ref="G240:G241"/>
    <mergeCell ref="H240:H241"/>
    <mergeCell ref="J240:J241"/>
    <mergeCell ref="G242:G243"/>
    <mergeCell ref="H242:H243"/>
    <mergeCell ref="J242:J243"/>
    <mergeCell ref="B235:F235"/>
    <mergeCell ref="B236:B246"/>
    <mergeCell ref="C236:C246"/>
    <mergeCell ref="D236:D246"/>
    <mergeCell ref="E236:E246"/>
    <mergeCell ref="G238:G239"/>
    <mergeCell ref="I238:I239"/>
    <mergeCell ref="I240:I241"/>
    <mergeCell ref="I242:I243"/>
    <mergeCell ref="H226:H227"/>
    <mergeCell ref="J226:J227"/>
    <mergeCell ref="G228:G229"/>
    <mergeCell ref="H228:H229"/>
    <mergeCell ref="J228:J229"/>
    <mergeCell ref="G230:G231"/>
    <mergeCell ref="H230:H231"/>
    <mergeCell ref="J230:J231"/>
    <mergeCell ref="B223:F223"/>
    <mergeCell ref="B224:B234"/>
    <mergeCell ref="C224:C234"/>
    <mergeCell ref="D224:D234"/>
    <mergeCell ref="E224:E234"/>
    <mergeCell ref="G226:G227"/>
    <mergeCell ref="I226:I227"/>
    <mergeCell ref="I228:I229"/>
    <mergeCell ref="I230:I231"/>
    <mergeCell ref="H214:H215"/>
    <mergeCell ref="J214:J215"/>
    <mergeCell ref="G216:G217"/>
    <mergeCell ref="H216:H217"/>
    <mergeCell ref="J216:J217"/>
    <mergeCell ref="G218:G219"/>
    <mergeCell ref="H218:H219"/>
    <mergeCell ref="J218:J219"/>
    <mergeCell ref="B211:F211"/>
    <mergeCell ref="B212:B222"/>
    <mergeCell ref="C212:C222"/>
    <mergeCell ref="D212:D222"/>
    <mergeCell ref="E212:E222"/>
    <mergeCell ref="G214:G215"/>
    <mergeCell ref="I214:I215"/>
    <mergeCell ref="I216:I217"/>
    <mergeCell ref="I218:I219"/>
    <mergeCell ref="H180:H181"/>
    <mergeCell ref="J180:J181"/>
    <mergeCell ref="G182:G183"/>
    <mergeCell ref="H182:H183"/>
    <mergeCell ref="G204:G205"/>
    <mergeCell ref="H204:H205"/>
    <mergeCell ref="J204:J205"/>
    <mergeCell ref="G206:G207"/>
    <mergeCell ref="H206:H207"/>
    <mergeCell ref="J206:J207"/>
    <mergeCell ref="J193:J194"/>
    <mergeCell ref="G195:G196"/>
    <mergeCell ref="H195:H196"/>
    <mergeCell ref="J195:J196"/>
    <mergeCell ref="I191:I192"/>
    <mergeCell ref="I193:I194"/>
    <mergeCell ref="I195:I196"/>
    <mergeCell ref="I202:I203"/>
    <mergeCell ref="I204:I205"/>
    <mergeCell ref="I206:I207"/>
    <mergeCell ref="H173:H174"/>
    <mergeCell ref="J173:J174"/>
    <mergeCell ref="H161:H162"/>
    <mergeCell ref="J161:J162"/>
    <mergeCell ref="C200:C210"/>
    <mergeCell ref="D200:D210"/>
    <mergeCell ref="E200:E210"/>
    <mergeCell ref="G202:G203"/>
    <mergeCell ref="H202:H203"/>
    <mergeCell ref="J202:J203"/>
    <mergeCell ref="H184:H185"/>
    <mergeCell ref="J184:J185"/>
    <mergeCell ref="C189:C199"/>
    <mergeCell ref="D189:D199"/>
    <mergeCell ref="E189:E199"/>
    <mergeCell ref="G191:G192"/>
    <mergeCell ref="H191:H192"/>
    <mergeCell ref="J191:J192"/>
    <mergeCell ref="G193:G194"/>
    <mergeCell ref="H193:H194"/>
    <mergeCell ref="C178:C188"/>
    <mergeCell ref="D178:D188"/>
    <mergeCell ref="E178:E188"/>
    <mergeCell ref="G180:G181"/>
    <mergeCell ref="B166:F166"/>
    <mergeCell ref="B167:B210"/>
    <mergeCell ref="C167:C177"/>
    <mergeCell ref="D167:D177"/>
    <mergeCell ref="E167:E177"/>
    <mergeCell ref="G169:G170"/>
    <mergeCell ref="H169:H170"/>
    <mergeCell ref="J169:J170"/>
    <mergeCell ref="C155:C165"/>
    <mergeCell ref="D155:D165"/>
    <mergeCell ref="E155:E165"/>
    <mergeCell ref="G157:G158"/>
    <mergeCell ref="H157:H158"/>
    <mergeCell ref="J157:J158"/>
    <mergeCell ref="G159:G160"/>
    <mergeCell ref="H159:H160"/>
    <mergeCell ref="J159:J160"/>
    <mergeCell ref="G161:G162"/>
    <mergeCell ref="J182:J183"/>
    <mergeCell ref="G184:G185"/>
    <mergeCell ref="G171:G172"/>
    <mergeCell ref="H171:H172"/>
    <mergeCell ref="J171:J172"/>
    <mergeCell ref="G173:G174"/>
    <mergeCell ref="G148:G149"/>
    <mergeCell ref="H148:H149"/>
    <mergeCell ref="J148:J149"/>
    <mergeCell ref="G150:G151"/>
    <mergeCell ref="H150:H151"/>
    <mergeCell ref="J150:J151"/>
    <mergeCell ref="J137:J138"/>
    <mergeCell ref="G139:G140"/>
    <mergeCell ref="H139:H140"/>
    <mergeCell ref="J139:J140"/>
    <mergeCell ref="C144:C154"/>
    <mergeCell ref="D144:D154"/>
    <mergeCell ref="E144:E154"/>
    <mergeCell ref="G146:G147"/>
    <mergeCell ref="H146:H147"/>
    <mergeCell ref="J146:J147"/>
    <mergeCell ref="H128:H129"/>
    <mergeCell ref="J128:J129"/>
    <mergeCell ref="C133:C143"/>
    <mergeCell ref="D133:D143"/>
    <mergeCell ref="E133:E143"/>
    <mergeCell ref="G135:G136"/>
    <mergeCell ref="H135:H136"/>
    <mergeCell ref="J135:J136"/>
    <mergeCell ref="G137:G138"/>
    <mergeCell ref="H137:H138"/>
    <mergeCell ref="C122:C132"/>
    <mergeCell ref="D122:D132"/>
    <mergeCell ref="E122:E132"/>
    <mergeCell ref="G124:G125"/>
    <mergeCell ref="H124:H125"/>
    <mergeCell ref="J124:J125"/>
    <mergeCell ref="G126:G127"/>
    <mergeCell ref="H126:H127"/>
    <mergeCell ref="J91:J92"/>
    <mergeCell ref="G93:G94"/>
    <mergeCell ref="H93:H94"/>
    <mergeCell ref="J126:J127"/>
    <mergeCell ref="G128:G129"/>
    <mergeCell ref="G115:G116"/>
    <mergeCell ref="H115:H116"/>
    <mergeCell ref="J115:J116"/>
    <mergeCell ref="G117:G118"/>
    <mergeCell ref="H117:H118"/>
    <mergeCell ref="J117:J118"/>
    <mergeCell ref="J104:J105"/>
    <mergeCell ref="G106:G107"/>
    <mergeCell ref="H106:H107"/>
    <mergeCell ref="J106:J107"/>
    <mergeCell ref="I91:I92"/>
    <mergeCell ref="I93:I94"/>
    <mergeCell ref="I95:I96"/>
    <mergeCell ref="I102:I103"/>
    <mergeCell ref="I104:I105"/>
    <mergeCell ref="I106:I107"/>
    <mergeCell ref="I113:I114"/>
    <mergeCell ref="I115:I116"/>
    <mergeCell ref="I117:I118"/>
    <mergeCell ref="G84:G85"/>
    <mergeCell ref="H84:H85"/>
    <mergeCell ref="J84:J85"/>
    <mergeCell ref="C111:C121"/>
    <mergeCell ref="D111:D121"/>
    <mergeCell ref="E111:E121"/>
    <mergeCell ref="G113:G114"/>
    <mergeCell ref="H113:H114"/>
    <mergeCell ref="J113:J114"/>
    <mergeCell ref="H95:H96"/>
    <mergeCell ref="J95:J96"/>
    <mergeCell ref="C100:C110"/>
    <mergeCell ref="D100:D110"/>
    <mergeCell ref="E100:E110"/>
    <mergeCell ref="G102:G103"/>
    <mergeCell ref="H102:H103"/>
    <mergeCell ref="J102:J103"/>
    <mergeCell ref="G104:G105"/>
    <mergeCell ref="H104:H105"/>
    <mergeCell ref="C89:C99"/>
    <mergeCell ref="D89:D99"/>
    <mergeCell ref="E89:E99"/>
    <mergeCell ref="G91:G92"/>
    <mergeCell ref="H91:H92"/>
    <mergeCell ref="J69:J70"/>
    <mergeCell ref="G71:G72"/>
    <mergeCell ref="H71:H72"/>
    <mergeCell ref="J71:J72"/>
    <mergeCell ref="G73:G74"/>
    <mergeCell ref="H73:H74"/>
    <mergeCell ref="J73:J74"/>
    <mergeCell ref="B67:B165"/>
    <mergeCell ref="C67:C77"/>
    <mergeCell ref="D67:D77"/>
    <mergeCell ref="E67:E77"/>
    <mergeCell ref="G69:G70"/>
    <mergeCell ref="H69:H70"/>
    <mergeCell ref="C78:C88"/>
    <mergeCell ref="D78:D88"/>
    <mergeCell ref="E78:E88"/>
    <mergeCell ref="G80:G81"/>
    <mergeCell ref="J93:J94"/>
    <mergeCell ref="G95:G96"/>
    <mergeCell ref="H80:H81"/>
    <mergeCell ref="J80:J81"/>
    <mergeCell ref="G82:G83"/>
    <mergeCell ref="H82:H83"/>
    <mergeCell ref="J82:J83"/>
    <mergeCell ref="H59:H60"/>
    <mergeCell ref="J59:J60"/>
    <mergeCell ref="G61:G62"/>
    <mergeCell ref="H61:H62"/>
    <mergeCell ref="J61:J62"/>
    <mergeCell ref="B66:F66"/>
    <mergeCell ref="J49:J50"/>
    <mergeCell ref="B54:F54"/>
    <mergeCell ref="B55:B65"/>
    <mergeCell ref="C55:C65"/>
    <mergeCell ref="D55:D65"/>
    <mergeCell ref="E55:E65"/>
    <mergeCell ref="G57:G58"/>
    <mergeCell ref="H57:H58"/>
    <mergeCell ref="J57:J58"/>
    <mergeCell ref="G59:G60"/>
    <mergeCell ref="D43:D53"/>
    <mergeCell ref="E43:E53"/>
    <mergeCell ref="G45:G46"/>
    <mergeCell ref="H45:H46"/>
    <mergeCell ref="J45:J46"/>
    <mergeCell ref="G47:G48"/>
    <mergeCell ref="H47:H48"/>
    <mergeCell ref="J47:J48"/>
    <mergeCell ref="G49:G50"/>
    <mergeCell ref="H49:H50"/>
    <mergeCell ref="J33:J34"/>
    <mergeCell ref="G35:G36"/>
    <mergeCell ref="H35:H36"/>
    <mergeCell ref="J35:J36"/>
    <mergeCell ref="G37:G38"/>
    <mergeCell ref="H37:H38"/>
    <mergeCell ref="J37:J38"/>
    <mergeCell ref="I45:I46"/>
    <mergeCell ref="I47:I48"/>
    <mergeCell ref="I49:I50"/>
    <mergeCell ref="H22:H23"/>
    <mergeCell ref="J22:J23"/>
    <mergeCell ref="G24:G25"/>
    <mergeCell ref="H24:H25"/>
    <mergeCell ref="J24:J25"/>
    <mergeCell ref="G26:G27"/>
    <mergeCell ref="H26:H27"/>
    <mergeCell ref="J26:J27"/>
    <mergeCell ref="C31:C41"/>
    <mergeCell ref="D31:D41"/>
    <mergeCell ref="E31:E41"/>
    <mergeCell ref="G33:G34"/>
    <mergeCell ref="H33:H34"/>
    <mergeCell ref="G11:G12"/>
    <mergeCell ref="H11:H12"/>
    <mergeCell ref="J11:J12"/>
    <mergeCell ref="G13:G14"/>
    <mergeCell ref="H13:H14"/>
    <mergeCell ref="J13:J14"/>
    <mergeCell ref="A9:A318"/>
    <mergeCell ref="B9:B41"/>
    <mergeCell ref="C9:C19"/>
    <mergeCell ref="D9:D19"/>
    <mergeCell ref="E9:E19"/>
    <mergeCell ref="B42:F42"/>
    <mergeCell ref="B43:B53"/>
    <mergeCell ref="C43:C53"/>
    <mergeCell ref="B316:F316"/>
    <mergeCell ref="B317:F317"/>
    <mergeCell ref="J316:J317"/>
    <mergeCell ref="G15:G16"/>
    <mergeCell ref="H15:H16"/>
    <mergeCell ref="J15:J16"/>
    <mergeCell ref="C20:C30"/>
    <mergeCell ref="D20:D30"/>
    <mergeCell ref="E20:E30"/>
    <mergeCell ref="G22:G23"/>
    <mergeCell ref="H7:H8"/>
    <mergeCell ref="J7:J8"/>
    <mergeCell ref="B2:G2"/>
    <mergeCell ref="B3:G3"/>
    <mergeCell ref="B4:G4"/>
    <mergeCell ref="A7:A8"/>
    <mergeCell ref="B7:B8"/>
    <mergeCell ref="C7:C8"/>
    <mergeCell ref="D7:E7"/>
    <mergeCell ref="F7:F8"/>
    <mergeCell ref="G7:G8"/>
    <mergeCell ref="I7:I8"/>
    <mergeCell ref="B5:G5"/>
    <mergeCell ref="I11:I12"/>
    <mergeCell ref="I13:I14"/>
    <mergeCell ref="I15:I16"/>
    <mergeCell ref="I22:I23"/>
    <mergeCell ref="I24:I25"/>
    <mergeCell ref="I26:I27"/>
    <mergeCell ref="I33:I34"/>
    <mergeCell ref="I35:I36"/>
    <mergeCell ref="I37:I38"/>
    <mergeCell ref="I57:I58"/>
    <mergeCell ref="I59:I60"/>
    <mergeCell ref="I61:I62"/>
    <mergeCell ref="I69:I70"/>
    <mergeCell ref="I71:I72"/>
    <mergeCell ref="I73:I74"/>
    <mergeCell ref="I80:I81"/>
    <mergeCell ref="I82:I83"/>
    <mergeCell ref="I84:I85"/>
    <mergeCell ref="I124:I125"/>
    <mergeCell ref="I126:I127"/>
    <mergeCell ref="I128:I129"/>
    <mergeCell ref="I135:I136"/>
    <mergeCell ref="I137:I138"/>
    <mergeCell ref="I139:I140"/>
    <mergeCell ref="I146:I147"/>
    <mergeCell ref="I148:I149"/>
    <mergeCell ref="I150:I151"/>
    <mergeCell ref="I157:I158"/>
    <mergeCell ref="I159:I160"/>
    <mergeCell ref="I161:I162"/>
    <mergeCell ref="I169:I170"/>
    <mergeCell ref="I171:I172"/>
    <mergeCell ref="I173:I174"/>
    <mergeCell ref="I180:I181"/>
    <mergeCell ref="I182:I183"/>
    <mergeCell ref="I184:I185"/>
    <mergeCell ref="I252:I253"/>
    <mergeCell ref="I254:I255"/>
    <mergeCell ref="I261:I262"/>
    <mergeCell ref="I263:I264"/>
    <mergeCell ref="I265:I266"/>
    <mergeCell ref="I272:I273"/>
    <mergeCell ref="I274:I275"/>
    <mergeCell ref="I276:I277"/>
    <mergeCell ref="I284:I285"/>
    <mergeCell ref="I286:I287"/>
    <mergeCell ref="I288:I289"/>
    <mergeCell ref="I295:I296"/>
    <mergeCell ref="I297:I298"/>
    <mergeCell ref="I299:I300"/>
    <mergeCell ref="I306:I307"/>
    <mergeCell ref="I308:I309"/>
    <mergeCell ref="I310:I311"/>
    <mergeCell ref="H316:I317"/>
  </mergeCell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1"/>
  <sheetViews>
    <sheetView view="pageLayout" topLeftCell="A19" zoomScaleNormal="85" zoomScaleSheetLayoutView="100" workbookViewId="0">
      <selection activeCell="D11" sqref="D11"/>
    </sheetView>
  </sheetViews>
  <sheetFormatPr baseColWidth="10" defaultColWidth="11.5703125" defaultRowHeight="12.75" x14ac:dyDescent="0.2"/>
  <cols>
    <col min="1" max="1" width="25.28515625" style="52" customWidth="1"/>
    <col min="2" max="2" width="35.140625" style="52" customWidth="1"/>
    <col min="3" max="5" width="30.7109375" style="52" customWidth="1"/>
    <col min="6" max="6" width="4.140625" style="52" customWidth="1"/>
    <col min="7" max="7" width="15" style="52" customWidth="1"/>
    <col min="8" max="16384" width="11.5703125" style="52"/>
  </cols>
  <sheetData>
    <row r="1" spans="1:10" ht="15" x14ac:dyDescent="0.25">
      <c r="A1"/>
      <c r="B1"/>
      <c r="C1"/>
      <c r="D1"/>
      <c r="E1"/>
      <c r="F1"/>
      <c r="G1"/>
      <c r="H1"/>
      <c r="I1"/>
      <c r="J1"/>
    </row>
    <row r="2" spans="1:10" ht="15" x14ac:dyDescent="0.25">
      <c r="A2"/>
      <c r="B2"/>
      <c r="C2"/>
      <c r="D2"/>
      <c r="E2"/>
      <c r="F2"/>
      <c r="G2"/>
      <c r="H2"/>
      <c r="I2"/>
      <c r="J2"/>
    </row>
    <row r="3" spans="1:10" ht="15" x14ac:dyDescent="0.25">
      <c r="A3"/>
      <c r="B3"/>
      <c r="C3"/>
      <c r="D3"/>
      <c r="E3"/>
      <c r="F3"/>
      <c r="G3"/>
      <c r="H3"/>
      <c r="I3"/>
      <c r="J3"/>
    </row>
    <row r="4" spans="1:10" ht="15" x14ac:dyDescent="0.25">
      <c r="A4"/>
      <c r="B4"/>
      <c r="C4"/>
      <c r="D4"/>
      <c r="E4"/>
      <c r="F4"/>
      <c r="G4"/>
      <c r="H4"/>
      <c r="I4"/>
      <c r="J4"/>
    </row>
    <row r="5" spans="1:10" ht="15" x14ac:dyDescent="0.25">
      <c r="A5"/>
      <c r="B5"/>
      <c r="C5"/>
      <c r="D5"/>
      <c r="E5"/>
      <c r="F5"/>
      <c r="G5"/>
      <c r="H5"/>
      <c r="I5"/>
      <c r="J5"/>
    </row>
    <row r="6" spans="1:10" x14ac:dyDescent="0.2">
      <c r="B6" s="53"/>
      <c r="C6" s="53"/>
      <c r="D6" s="53"/>
      <c r="E6" s="53"/>
      <c r="F6" s="53"/>
      <c r="G6" s="53"/>
    </row>
    <row r="7" spans="1:10" x14ac:dyDescent="0.2">
      <c r="B7" s="53"/>
      <c r="C7" s="53"/>
      <c r="D7" s="53"/>
      <c r="E7" s="53"/>
      <c r="F7" s="53"/>
      <c r="G7" s="53"/>
    </row>
    <row r="8" spans="1:10" ht="13.5" thickBot="1" x14ac:dyDescent="0.25">
      <c r="B8" s="53"/>
      <c r="C8" s="53"/>
      <c r="D8" s="53"/>
      <c r="E8" s="53"/>
      <c r="F8" s="53"/>
      <c r="G8" s="53"/>
    </row>
    <row r="9" spans="1:10" ht="15.75" customHeight="1" thickBot="1" x14ac:dyDescent="0.25">
      <c r="A9" s="54" t="s">
        <v>0</v>
      </c>
      <c r="B9" s="360"/>
      <c r="C9" s="361"/>
      <c r="D9" s="64"/>
      <c r="E9" s="53"/>
      <c r="F9" s="53"/>
      <c r="G9" s="53"/>
    </row>
    <row r="10" spans="1:10" ht="15.75" customHeight="1" thickBot="1" x14ac:dyDescent="0.25">
      <c r="A10" s="54" t="s">
        <v>1</v>
      </c>
      <c r="B10" s="362" t="s">
        <v>211</v>
      </c>
      <c r="C10" s="363"/>
      <c r="D10" s="64"/>
      <c r="E10" s="53"/>
      <c r="F10" s="53"/>
      <c r="G10" s="53"/>
    </row>
    <row r="11" spans="1:10" ht="15.75" customHeight="1" thickBot="1" x14ac:dyDescent="0.25">
      <c r="A11" s="54" t="s">
        <v>2</v>
      </c>
      <c r="B11" s="364"/>
      <c r="C11" s="365"/>
      <c r="D11" s="64"/>
      <c r="E11" s="53"/>
      <c r="F11" s="53"/>
      <c r="G11" s="53"/>
    </row>
    <row r="12" spans="1:10" ht="15.75" customHeight="1" thickBot="1" x14ac:dyDescent="0.25">
      <c r="A12" s="54" t="s">
        <v>200</v>
      </c>
      <c r="B12" s="364" t="s">
        <v>209</v>
      </c>
      <c r="C12" s="365"/>
      <c r="D12" s="64"/>
      <c r="E12" s="53"/>
      <c r="F12" s="53"/>
      <c r="G12" s="53"/>
    </row>
    <row r="13" spans="1:10" x14ac:dyDescent="0.2">
      <c r="B13" s="53"/>
      <c r="C13" s="53"/>
      <c r="D13" s="53"/>
      <c r="E13" s="53"/>
      <c r="F13" s="53"/>
      <c r="G13" s="53"/>
    </row>
    <row r="14" spans="1:10" ht="33" customHeight="1" x14ac:dyDescent="0.2">
      <c r="A14" s="357" t="s">
        <v>7</v>
      </c>
      <c r="B14" s="366" t="s">
        <v>24</v>
      </c>
      <c r="C14" s="357" t="s">
        <v>115</v>
      </c>
      <c r="D14" s="357" t="s">
        <v>116</v>
      </c>
      <c r="E14" s="357" t="s">
        <v>117</v>
      </c>
      <c r="F14" s="55"/>
      <c r="G14" s="53"/>
    </row>
    <row r="15" spans="1:10" ht="29.25" customHeight="1" x14ac:dyDescent="0.2">
      <c r="A15" s="358"/>
      <c r="B15" s="367"/>
      <c r="C15" s="358"/>
      <c r="D15" s="358"/>
      <c r="E15" s="359"/>
      <c r="F15" s="53"/>
      <c r="G15" s="53"/>
    </row>
    <row r="16" spans="1:10" ht="39" customHeight="1" x14ac:dyDescent="0.2">
      <c r="A16" s="358"/>
      <c r="B16" s="367"/>
      <c r="C16" s="358"/>
      <c r="D16" s="358"/>
      <c r="E16" s="359"/>
      <c r="F16" s="53"/>
      <c r="G16" s="53"/>
    </row>
    <row r="17" spans="1:9" s="63" customFormat="1" ht="72" customHeight="1" x14ac:dyDescent="0.2">
      <c r="A17" s="73" t="s">
        <v>113</v>
      </c>
      <c r="B17" s="56">
        <f>SUM(C17+E17)</f>
        <v>0</v>
      </c>
      <c r="C17" s="56">
        <f>SUM('11. Menos desarrolladas'!G18,'11. Menos desarrolladas'!G29)</f>
        <v>0</v>
      </c>
      <c r="D17" s="56">
        <f>'11. Menos desarrolladas'!G32</f>
        <v>0</v>
      </c>
      <c r="E17" s="74">
        <f>'11. Menos desarrolladas'!G33</f>
        <v>0</v>
      </c>
      <c r="F17" s="62"/>
      <c r="G17" s="62"/>
    </row>
    <row r="18" spans="1:9" ht="87.75" customHeight="1" x14ac:dyDescent="0.2">
      <c r="A18" s="75" t="s">
        <v>51</v>
      </c>
      <c r="B18" s="66">
        <f>SUM(C18+E18)</f>
        <v>0</v>
      </c>
      <c r="C18" s="76">
        <f>SUM('11. En transición (80%)'!G18,'11. En transición (80%)'!G29,'11. En transición (80%)'!G40,'11. En transición (80%)'!G51,'11. En transición (80%)'!G62,'11. En transición (80%)'!G73,'11. En transición (80%)'!G84,'11. En transición (80%)'!G95,'11. En transición (80%)'!G107,'11. En transición (80%)'!G118,'11. En transición (80%)'!G129,'11. En transición (80%)'!G140,'11. En transición (80%)'!G151,'11. En transición (80%)'!G163,'11. En transición (80%)'!G174,'11. En transición (80%)'!G186,'11. En transición (80%)'!G198)</f>
        <v>0</v>
      </c>
      <c r="D18" s="76">
        <f>'11. En transición (80%)'!G201</f>
        <v>0</v>
      </c>
      <c r="E18" s="77">
        <f>'11. En transición (80%)'!G202</f>
        <v>0</v>
      </c>
      <c r="F18" s="53"/>
      <c r="G18" s="53"/>
    </row>
    <row r="19" spans="1:9" ht="87" customHeight="1" x14ac:dyDescent="0.2">
      <c r="A19" s="78" t="s">
        <v>66</v>
      </c>
      <c r="B19" s="65">
        <f>SUM(C19+E19)</f>
        <v>0</v>
      </c>
      <c r="C19" s="79">
        <f>SUM('11. Más desarrolladas (80%)'!G18,'11. Más desarrolladas (80%)'!G29,'11. Más desarrolladas (80%)'!G40,'11. Más desarrolladas (80%)'!G51,'11. Más desarrolladas (80%)'!G63,'11. Más desarrolladas (80%)'!G75)</f>
        <v>0</v>
      </c>
      <c r="D19" s="79">
        <f>'11. Más desarrolladas (80%)'!G78</f>
        <v>0</v>
      </c>
      <c r="E19" s="80">
        <f>'11. Más desarrolladas (80%)'!G79</f>
        <v>0</v>
      </c>
      <c r="F19" s="53"/>
      <c r="G19" s="53"/>
    </row>
    <row r="20" spans="1:9" ht="126" customHeight="1" x14ac:dyDescent="0.2">
      <c r="A20" s="81" t="s">
        <v>108</v>
      </c>
      <c r="B20" s="67">
        <f>SUM(C20+E20)</f>
        <v>0</v>
      </c>
      <c r="C20" s="67">
        <f>SUM('11. Más desarrolladas (50%)'!G18,'11. Más desarrolladas (50%)'!G29,'11. Más desarrolladas (50%)'!G40,'11. Más desarrolladas (50%)'!G52,'11. Más desarrolladas (50%)'!G64,'11. Más desarrolladas (50%)'!G76,'11. Más desarrolladas (50%)'!G87,'11. Más desarrolladas (50%)'!G98,'11. Más desarrolladas (50%)'!G109,'11. Más desarrolladas (50%)'!G120,'11. Más desarrolladas (50%)'!G131,'11. Más desarrolladas (50%)'!G142,'11. Más desarrolladas (50%)'!G153,'11. Más desarrolladas (50%)'!G164,'11. Más desarrolladas (50%)'!G176,'11. Más desarrolladas (50%)'!G187,'11. Más desarrolladas (50%)'!G198,'11. Más desarrolladas (50%)'!G209,'11. Más desarrolladas (50%)'!G221,'11. Más desarrolladas (50%)'!G233,'11. Más desarrolladas (50%)'!G245,'11. Más desarrolladas (50%)'!G257,'11. Más desarrolladas (50%)'!G268,'11. Más desarrolladas (50%)'!G279,'11. Más desarrolladas (50%)'!G291,'11. Más desarrolladas (50%)'!G302,'11. Más desarrolladas (50%)'!G313)</f>
        <v>0</v>
      </c>
      <c r="D20" s="67">
        <f>'11. Más desarrolladas (50%)'!G316</f>
        <v>0</v>
      </c>
      <c r="E20" s="82">
        <f>'11. Más desarrolladas (50%)'!G317</f>
        <v>0</v>
      </c>
      <c r="F20" s="53"/>
      <c r="G20" s="53"/>
    </row>
    <row r="21" spans="1:9" s="59" customFormat="1" ht="22.15" customHeight="1" x14ac:dyDescent="0.2">
      <c r="A21" s="68" t="s">
        <v>114</v>
      </c>
      <c r="B21" s="57">
        <f>SUM(B17:B20)</f>
        <v>0</v>
      </c>
      <c r="C21" s="57">
        <f>SUM(C17:C20)</f>
        <v>0</v>
      </c>
      <c r="D21" s="57">
        <f>SUM(D17:D20)</f>
        <v>0</v>
      </c>
      <c r="E21" s="83">
        <f>SUM(E17:E20)</f>
        <v>0</v>
      </c>
      <c r="F21" s="58"/>
      <c r="G21" s="58"/>
    </row>
    <row r="22" spans="1:9" s="59" customFormat="1" ht="12.6" customHeight="1" x14ac:dyDescent="0.2">
      <c r="B22" s="60"/>
      <c r="C22" s="61"/>
      <c r="D22" s="61"/>
      <c r="E22" s="61"/>
      <c r="F22" s="58"/>
      <c r="G22" s="58"/>
    </row>
    <row r="23" spans="1:9" s="59" customFormat="1" ht="36" customHeight="1" x14ac:dyDescent="0.25">
      <c r="A23" s="280" t="s">
        <v>198</v>
      </c>
      <c r="B23" s="280"/>
      <c r="C23" s="280"/>
      <c r="D23" s="280"/>
      <c r="E23" s="280"/>
      <c r="F23" s="70"/>
      <c r="G23" s="70"/>
      <c r="H23" s="70"/>
      <c r="I23" s="70"/>
    </row>
    <row r="24" spans="1:9" ht="25.35" customHeight="1" x14ac:dyDescent="0.25">
      <c r="A24" s="280" t="s">
        <v>196</v>
      </c>
      <c r="B24" s="280"/>
      <c r="C24" s="280"/>
      <c r="D24" s="280"/>
      <c r="E24" s="280"/>
      <c r="F24" s="70"/>
      <c r="G24" s="70"/>
      <c r="H24" s="70"/>
      <c r="I24" s="70"/>
    </row>
    <row r="25" spans="1:9" ht="15" x14ac:dyDescent="0.25">
      <c r="A25" s="71"/>
      <c r="B25" s="71"/>
      <c r="C25" s="71"/>
      <c r="D25" s="71"/>
      <c r="E25" s="71"/>
      <c r="F25" s="71"/>
      <c r="G25" s="71"/>
      <c r="H25" s="71"/>
      <c r="I25" s="71"/>
    </row>
    <row r="26" spans="1:9" x14ac:dyDescent="0.2">
      <c r="B26" s="53"/>
      <c r="C26" s="53"/>
      <c r="D26" s="53"/>
      <c r="E26" s="53"/>
      <c r="F26" s="53"/>
      <c r="G26" s="53"/>
    </row>
    <row r="27" spans="1:9" x14ac:dyDescent="0.2">
      <c r="B27" s="53"/>
      <c r="C27" s="53"/>
      <c r="D27" s="53"/>
      <c r="E27" s="53"/>
      <c r="F27" s="53"/>
      <c r="G27" s="53"/>
    </row>
    <row r="28" spans="1:9" x14ac:dyDescent="0.2">
      <c r="B28" s="53"/>
      <c r="C28" s="53"/>
      <c r="D28" s="53"/>
      <c r="E28" s="53"/>
      <c r="F28" s="53"/>
      <c r="G28" s="53"/>
    </row>
    <row r="29" spans="1:9" x14ac:dyDescent="0.2">
      <c r="F29" s="53"/>
      <c r="G29" s="53"/>
    </row>
    <row r="30" spans="1:9" x14ac:dyDescent="0.2">
      <c r="F30" s="53"/>
      <c r="G30" s="53"/>
    </row>
    <row r="31" spans="1:9" x14ac:dyDescent="0.2">
      <c r="B31" s="53"/>
      <c r="C31" s="53"/>
      <c r="D31" s="53"/>
      <c r="E31" s="53"/>
      <c r="F31" s="53"/>
      <c r="G31" s="53"/>
    </row>
  </sheetData>
  <mergeCells count="11">
    <mergeCell ref="B9:C9"/>
    <mergeCell ref="B10:C10"/>
    <mergeCell ref="B11:C11"/>
    <mergeCell ref="A14:A16"/>
    <mergeCell ref="B14:B16"/>
    <mergeCell ref="B12:C12"/>
    <mergeCell ref="A23:E23"/>
    <mergeCell ref="A24:E24"/>
    <mergeCell ref="D14:D16"/>
    <mergeCell ref="C14:C16"/>
    <mergeCell ref="E14:E16"/>
  </mergeCells>
  <pageMargins left="0.74803149606299213" right="0.74803149606299213" top="0.98425196850393704" bottom="0.98425196850393704" header="0.59055118110236227" footer="0"/>
  <pageSetup paperSize="9" scale="55" orientation="portrait"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80"/>
  <sheetViews>
    <sheetView view="pageLayout" topLeftCell="A7" zoomScaleNormal="85" zoomScaleSheetLayoutView="100" workbookViewId="0">
      <selection activeCell="B12" sqref="B12:C12"/>
    </sheetView>
  </sheetViews>
  <sheetFormatPr baseColWidth="10" defaultColWidth="11.5703125" defaultRowHeight="12.75" x14ac:dyDescent="0.2"/>
  <cols>
    <col min="1" max="1" width="25.28515625" style="52" customWidth="1"/>
    <col min="2" max="2" width="43.7109375" style="52" customWidth="1"/>
    <col min="3" max="3" width="35.140625" style="52" customWidth="1"/>
    <col min="4" max="6" width="30.7109375" style="52" customWidth="1"/>
    <col min="7" max="7" width="21.5703125" style="52" customWidth="1"/>
    <col min="8" max="8" width="15" style="52" customWidth="1"/>
    <col min="9" max="16384" width="11.5703125" style="52"/>
  </cols>
  <sheetData>
    <row r="1" spans="1:11" x14ac:dyDescent="0.2">
      <c r="B1" s="53"/>
      <c r="C1" s="53"/>
      <c r="D1" s="53"/>
      <c r="E1" s="53"/>
      <c r="F1" s="53"/>
      <c r="G1" s="53"/>
      <c r="H1" s="53"/>
    </row>
    <row r="2" spans="1:11" ht="15" x14ac:dyDescent="0.25">
      <c r="A2"/>
      <c r="B2"/>
      <c r="C2"/>
      <c r="D2"/>
      <c r="E2"/>
      <c r="F2"/>
      <c r="G2"/>
      <c r="H2"/>
      <c r="I2"/>
      <c r="J2"/>
      <c r="K2"/>
    </row>
    <row r="3" spans="1:11" ht="15" x14ac:dyDescent="0.25">
      <c r="A3"/>
      <c r="B3"/>
      <c r="C3"/>
      <c r="D3"/>
      <c r="E3"/>
      <c r="F3"/>
      <c r="G3"/>
      <c r="H3"/>
      <c r="I3"/>
      <c r="J3"/>
      <c r="K3"/>
    </row>
    <row r="4" spans="1:11" ht="15" x14ac:dyDescent="0.25">
      <c r="A4"/>
      <c r="B4"/>
      <c r="C4"/>
      <c r="D4"/>
      <c r="E4"/>
      <c r="F4"/>
      <c r="G4"/>
      <c r="H4"/>
      <c r="I4"/>
      <c r="J4"/>
      <c r="K4"/>
    </row>
    <row r="5" spans="1:11" ht="15" x14ac:dyDescent="0.25">
      <c r="A5"/>
      <c r="B5"/>
      <c r="C5"/>
      <c r="D5"/>
      <c r="E5"/>
      <c r="F5"/>
      <c r="G5"/>
      <c r="H5"/>
      <c r="I5"/>
      <c r="J5"/>
      <c r="K5"/>
    </row>
    <row r="6" spans="1:11" ht="15" x14ac:dyDescent="0.25">
      <c r="A6"/>
      <c r="B6"/>
      <c r="C6"/>
      <c r="D6"/>
      <c r="E6"/>
      <c r="F6"/>
      <c r="G6"/>
      <c r="H6"/>
      <c r="I6"/>
      <c r="J6"/>
      <c r="K6"/>
    </row>
    <row r="7" spans="1:11" x14ac:dyDescent="0.2">
      <c r="B7" s="53"/>
      <c r="C7" s="53"/>
      <c r="D7" s="53"/>
      <c r="E7" s="53"/>
      <c r="F7" s="53"/>
      <c r="G7" s="53"/>
      <c r="H7" s="53"/>
    </row>
    <row r="8" spans="1:11" ht="13.5" thickBot="1" x14ac:dyDescent="0.25">
      <c r="B8" s="53"/>
      <c r="C8" s="53"/>
      <c r="D8" s="53"/>
      <c r="E8" s="53"/>
      <c r="F8" s="53"/>
      <c r="G8" s="53"/>
      <c r="H8" s="53"/>
    </row>
    <row r="9" spans="1:11" ht="13.5" thickBot="1" x14ac:dyDescent="0.25">
      <c r="A9" s="54" t="s">
        <v>0</v>
      </c>
      <c r="B9" s="397"/>
      <c r="C9" s="398"/>
      <c r="D9" s="53"/>
      <c r="E9" s="53"/>
      <c r="F9" s="53"/>
      <c r="G9" s="53"/>
      <c r="H9" s="53"/>
    </row>
    <row r="10" spans="1:11" ht="13.5" thickBot="1" x14ac:dyDescent="0.25">
      <c r="A10" s="54" t="s">
        <v>1</v>
      </c>
      <c r="B10" s="399" t="s">
        <v>210</v>
      </c>
      <c r="C10" s="400"/>
      <c r="D10" s="53"/>
      <c r="E10" s="53"/>
      <c r="F10" s="53"/>
      <c r="G10" s="53"/>
      <c r="H10" s="53"/>
    </row>
    <row r="11" spans="1:11" ht="13.5" thickBot="1" x14ac:dyDescent="0.25">
      <c r="A11" s="54" t="s">
        <v>2</v>
      </c>
      <c r="B11" s="397"/>
      <c r="C11" s="398"/>
      <c r="D11" s="53"/>
      <c r="E11" s="53"/>
      <c r="F11" s="53"/>
      <c r="G11" s="53"/>
      <c r="H11" s="53"/>
    </row>
    <row r="12" spans="1:11" ht="13.5" thickBot="1" x14ac:dyDescent="0.25">
      <c r="A12" s="54" t="s">
        <v>200</v>
      </c>
      <c r="B12" s="397" t="s">
        <v>209</v>
      </c>
      <c r="C12" s="398"/>
      <c r="D12" s="53"/>
      <c r="E12" s="53"/>
      <c r="F12" s="53"/>
      <c r="G12" s="53"/>
      <c r="H12" s="53"/>
    </row>
    <row r="13" spans="1:11" x14ac:dyDescent="0.2">
      <c r="B13" s="53"/>
      <c r="C13" s="53"/>
      <c r="D13" s="53"/>
      <c r="E13" s="53"/>
      <c r="F13" s="53"/>
      <c r="G13" s="53"/>
      <c r="H13" s="53"/>
    </row>
    <row r="14" spans="1:11" ht="33" customHeight="1" x14ac:dyDescent="0.2">
      <c r="A14" s="357" t="s">
        <v>7</v>
      </c>
      <c r="B14" s="357" t="s">
        <v>13</v>
      </c>
      <c r="C14" s="366" t="s">
        <v>194</v>
      </c>
      <c r="D14" s="357" t="s">
        <v>25</v>
      </c>
      <c r="E14" s="369" t="s">
        <v>193</v>
      </c>
      <c r="F14" s="357" t="s">
        <v>195</v>
      </c>
      <c r="G14" s="55"/>
      <c r="H14" s="53"/>
    </row>
    <row r="15" spans="1:11" ht="29.25" customHeight="1" x14ac:dyDescent="0.2">
      <c r="A15" s="358"/>
      <c r="B15" s="358"/>
      <c r="C15" s="367"/>
      <c r="D15" s="358"/>
      <c r="E15" s="370"/>
      <c r="F15" s="359"/>
      <c r="G15" s="53"/>
      <c r="H15" s="53"/>
    </row>
    <row r="16" spans="1:11" ht="39" customHeight="1" x14ac:dyDescent="0.2">
      <c r="A16" s="358"/>
      <c r="B16" s="358" t="s">
        <v>13</v>
      </c>
      <c r="C16" s="367"/>
      <c r="D16" s="358"/>
      <c r="E16" s="371"/>
      <c r="F16" s="359"/>
      <c r="G16" s="53"/>
      <c r="H16" s="53"/>
    </row>
    <row r="17" spans="1:8" ht="14.1" customHeight="1" x14ac:dyDescent="0.2">
      <c r="A17" s="392" t="s">
        <v>113</v>
      </c>
      <c r="B17" s="168" t="s">
        <v>14</v>
      </c>
      <c r="C17" s="169">
        <f>D17+E17+F17</f>
        <v>0</v>
      </c>
      <c r="D17" s="170"/>
      <c r="E17" s="170"/>
      <c r="F17" s="170"/>
      <c r="G17" s="53"/>
      <c r="H17" s="53"/>
    </row>
    <row r="18" spans="1:8" ht="14.1" customHeight="1" x14ac:dyDescent="0.2">
      <c r="A18" s="393"/>
      <c r="B18" s="168" t="s">
        <v>15</v>
      </c>
      <c r="C18" s="207">
        <f>D18+E18+F18</f>
        <v>0</v>
      </c>
      <c r="D18" s="170"/>
      <c r="E18" s="170"/>
      <c r="F18" s="170"/>
      <c r="G18" s="53"/>
      <c r="H18" s="53"/>
    </row>
    <row r="19" spans="1:8" ht="14.1" customHeight="1" x14ac:dyDescent="0.2">
      <c r="A19" s="393"/>
      <c r="B19" s="171" t="s">
        <v>16</v>
      </c>
      <c r="C19" s="395">
        <f>D19+E19+F19</f>
        <v>0</v>
      </c>
      <c r="D19" s="376"/>
      <c r="E19" s="376"/>
      <c r="F19" s="378"/>
      <c r="G19" s="53"/>
      <c r="H19" s="53"/>
    </row>
    <row r="20" spans="1:8" ht="14.1" customHeight="1" x14ac:dyDescent="0.2">
      <c r="A20" s="393"/>
      <c r="B20" s="172" t="s">
        <v>17</v>
      </c>
      <c r="C20" s="396"/>
      <c r="D20" s="377"/>
      <c r="E20" s="377"/>
      <c r="F20" s="379"/>
      <c r="G20" s="53"/>
      <c r="H20" s="53"/>
    </row>
    <row r="21" spans="1:8" ht="14.1" customHeight="1" x14ac:dyDescent="0.2">
      <c r="A21" s="393"/>
      <c r="B21" s="171" t="s">
        <v>16</v>
      </c>
      <c r="C21" s="395">
        <f>D21+E21+F21</f>
        <v>0</v>
      </c>
      <c r="D21" s="376"/>
      <c r="E21" s="384"/>
      <c r="F21" s="378"/>
      <c r="G21" s="53"/>
      <c r="H21" s="53"/>
    </row>
    <row r="22" spans="1:8" ht="24.95" customHeight="1" x14ac:dyDescent="0.2">
      <c r="A22" s="393"/>
      <c r="B22" s="172" t="s">
        <v>18</v>
      </c>
      <c r="C22" s="396"/>
      <c r="D22" s="377"/>
      <c r="E22" s="385"/>
      <c r="F22" s="379"/>
      <c r="G22" s="53"/>
      <c r="H22" s="53"/>
    </row>
    <row r="23" spans="1:8" ht="14.1" customHeight="1" x14ac:dyDescent="0.2">
      <c r="A23" s="393"/>
      <c r="B23" s="171" t="s">
        <v>16</v>
      </c>
      <c r="C23" s="395">
        <f>D23+E23+F23</f>
        <v>0</v>
      </c>
      <c r="D23" s="376"/>
      <c r="E23" s="384"/>
      <c r="F23" s="378"/>
      <c r="G23" s="53"/>
      <c r="H23" s="53"/>
    </row>
    <row r="24" spans="1:8" ht="24.95" customHeight="1" x14ac:dyDescent="0.2">
      <c r="A24" s="393"/>
      <c r="B24" s="172" t="s">
        <v>19</v>
      </c>
      <c r="C24" s="396"/>
      <c r="D24" s="377"/>
      <c r="E24" s="385"/>
      <c r="F24" s="379"/>
      <c r="G24" s="53"/>
      <c r="H24" s="53"/>
    </row>
    <row r="25" spans="1:8" ht="14.1" customHeight="1" x14ac:dyDescent="0.2">
      <c r="A25" s="393"/>
      <c r="B25" s="168" t="s">
        <v>20</v>
      </c>
      <c r="C25" s="173">
        <f>C19+C21+C23</f>
        <v>0</v>
      </c>
      <c r="D25" s="174">
        <f>D19+D21+D23</f>
        <v>0</v>
      </c>
      <c r="E25" s="174">
        <f>E19+E21+E23</f>
        <v>0</v>
      </c>
      <c r="F25" s="175">
        <f>F19+F21+F23</f>
        <v>0</v>
      </c>
      <c r="G25" s="53"/>
      <c r="H25" s="53"/>
    </row>
    <row r="26" spans="1:8" ht="14.1" customHeight="1" x14ac:dyDescent="0.2">
      <c r="A26" s="394"/>
      <c r="B26" s="176" t="s">
        <v>21</v>
      </c>
      <c r="C26" s="173">
        <f>C17+C18+C25</f>
        <v>0</v>
      </c>
      <c r="D26" s="174">
        <f>D17+D18+D25</f>
        <v>0</v>
      </c>
      <c r="E26" s="174">
        <f>E17+E18+E25</f>
        <v>0</v>
      </c>
      <c r="F26" s="175">
        <f>F17+F18+F25</f>
        <v>0</v>
      </c>
      <c r="G26" s="53"/>
      <c r="H26" s="53"/>
    </row>
    <row r="27" spans="1:8" ht="14.1" customHeight="1" x14ac:dyDescent="0.2">
      <c r="A27" s="394"/>
      <c r="B27" s="176" t="s">
        <v>22</v>
      </c>
      <c r="C27" s="174">
        <f>C17*0.15</f>
        <v>0</v>
      </c>
      <c r="D27" s="174"/>
      <c r="E27" s="174"/>
      <c r="F27" s="175"/>
      <c r="G27" s="53"/>
      <c r="H27" s="53"/>
    </row>
    <row r="28" spans="1:8" ht="20.100000000000001" customHeight="1" x14ac:dyDescent="0.2">
      <c r="A28" s="394"/>
      <c r="B28" s="177" t="s">
        <v>114</v>
      </c>
      <c r="C28" s="56">
        <f>C26+C27</f>
        <v>0</v>
      </c>
      <c r="D28" s="178">
        <f>D26+D27</f>
        <v>0</v>
      </c>
      <c r="E28" s="178">
        <f>E26+E27</f>
        <v>0</v>
      </c>
      <c r="F28" s="179">
        <f>F26+F27</f>
        <v>0</v>
      </c>
      <c r="G28" s="53"/>
      <c r="H28" s="53"/>
    </row>
    <row r="29" spans="1:8" ht="14.1" customHeight="1" x14ac:dyDescent="0.2">
      <c r="A29" s="389" t="s">
        <v>51</v>
      </c>
      <c r="B29" s="168" t="s">
        <v>14</v>
      </c>
      <c r="C29" s="169">
        <f>D29+E29+F29</f>
        <v>0</v>
      </c>
      <c r="D29" s="170"/>
      <c r="E29" s="170"/>
      <c r="F29" s="170"/>
      <c r="G29" s="53"/>
      <c r="H29" s="53"/>
    </row>
    <row r="30" spans="1:8" ht="14.1" customHeight="1" x14ac:dyDescent="0.2">
      <c r="A30" s="390"/>
      <c r="B30" s="168" t="s">
        <v>15</v>
      </c>
      <c r="C30" s="169">
        <f>D30+E30+F30</f>
        <v>0</v>
      </c>
      <c r="D30" s="170"/>
      <c r="E30" s="170"/>
      <c r="F30" s="170"/>
      <c r="G30" s="53"/>
      <c r="H30" s="53"/>
    </row>
    <row r="31" spans="1:8" ht="14.1" customHeight="1" x14ac:dyDescent="0.2">
      <c r="A31" s="390"/>
      <c r="B31" s="171" t="s">
        <v>16</v>
      </c>
      <c r="C31" s="383">
        <f>D31+E31+F31</f>
        <v>0</v>
      </c>
      <c r="D31" s="372"/>
      <c r="E31" s="384"/>
      <c r="F31" s="374"/>
      <c r="G31" s="53"/>
      <c r="H31" s="53"/>
    </row>
    <row r="32" spans="1:8" ht="14.1" customHeight="1" x14ac:dyDescent="0.2">
      <c r="A32" s="390"/>
      <c r="B32" s="172" t="s">
        <v>17</v>
      </c>
      <c r="C32" s="383"/>
      <c r="D32" s="372"/>
      <c r="E32" s="385"/>
      <c r="F32" s="374"/>
      <c r="G32" s="53"/>
      <c r="H32" s="53"/>
    </row>
    <row r="33" spans="1:8" ht="14.1" customHeight="1" x14ac:dyDescent="0.2">
      <c r="A33" s="390"/>
      <c r="B33" s="171" t="s">
        <v>16</v>
      </c>
      <c r="C33" s="383">
        <f>D33+E33+F33</f>
        <v>0</v>
      </c>
      <c r="D33" s="372"/>
      <c r="E33" s="384"/>
      <c r="F33" s="374"/>
      <c r="G33" s="53"/>
      <c r="H33" s="53"/>
    </row>
    <row r="34" spans="1:8" ht="24.95" customHeight="1" x14ac:dyDescent="0.2">
      <c r="A34" s="390"/>
      <c r="B34" s="172" t="s">
        <v>18</v>
      </c>
      <c r="C34" s="383"/>
      <c r="D34" s="372"/>
      <c r="E34" s="385"/>
      <c r="F34" s="374"/>
      <c r="G34" s="53"/>
      <c r="H34" s="53"/>
    </row>
    <row r="35" spans="1:8" ht="14.1" customHeight="1" x14ac:dyDescent="0.2">
      <c r="A35" s="390"/>
      <c r="B35" s="171" t="s">
        <v>16</v>
      </c>
      <c r="C35" s="383">
        <f>D35+E35+F35</f>
        <v>0</v>
      </c>
      <c r="D35" s="372"/>
      <c r="E35" s="384"/>
      <c r="F35" s="374"/>
      <c r="G35" s="53"/>
      <c r="H35" s="53"/>
    </row>
    <row r="36" spans="1:8" ht="24.95" customHeight="1" x14ac:dyDescent="0.2">
      <c r="A36" s="390"/>
      <c r="B36" s="172" t="s">
        <v>19</v>
      </c>
      <c r="C36" s="383"/>
      <c r="D36" s="373"/>
      <c r="E36" s="385"/>
      <c r="F36" s="375"/>
      <c r="G36" s="53"/>
      <c r="H36" s="53"/>
    </row>
    <row r="37" spans="1:8" ht="14.1" customHeight="1" x14ac:dyDescent="0.2">
      <c r="A37" s="390"/>
      <c r="B37" s="168" t="s">
        <v>20</v>
      </c>
      <c r="C37" s="173">
        <f>C31+C33+C35</f>
        <v>0</v>
      </c>
      <c r="D37" s="174">
        <f>D31+D33+D35</f>
        <v>0</v>
      </c>
      <c r="E37" s="174">
        <f>E31+E33+E35</f>
        <v>0</v>
      </c>
      <c r="F37" s="175">
        <f>F31+F33+F35</f>
        <v>0</v>
      </c>
      <c r="G37" s="53"/>
      <c r="H37" s="53"/>
    </row>
    <row r="38" spans="1:8" ht="14.1" customHeight="1" x14ac:dyDescent="0.2">
      <c r="A38" s="391"/>
      <c r="B38" s="176" t="s">
        <v>21</v>
      </c>
      <c r="C38" s="173">
        <f>C29+C30+C37</f>
        <v>0</v>
      </c>
      <c r="D38" s="174">
        <f>D29+D30+D37</f>
        <v>0</v>
      </c>
      <c r="E38" s="174">
        <f>E29+E30+E37</f>
        <v>0</v>
      </c>
      <c r="F38" s="175">
        <f>F29+F30+F37</f>
        <v>0</v>
      </c>
      <c r="G38" s="53"/>
      <c r="H38" s="53"/>
    </row>
    <row r="39" spans="1:8" ht="14.1" customHeight="1" x14ac:dyDescent="0.2">
      <c r="A39" s="391"/>
      <c r="B39" s="176" t="s">
        <v>22</v>
      </c>
      <c r="C39" s="174">
        <f>C29*0.15</f>
        <v>0</v>
      </c>
      <c r="D39" s="174"/>
      <c r="E39" s="174"/>
      <c r="F39" s="175"/>
      <c r="G39" s="53"/>
      <c r="H39" s="53"/>
    </row>
    <row r="40" spans="1:8" ht="20.100000000000001" customHeight="1" x14ac:dyDescent="0.2">
      <c r="A40" s="391"/>
      <c r="B40" s="180" t="s">
        <v>114</v>
      </c>
      <c r="C40" s="76">
        <f>C38+C39</f>
        <v>0</v>
      </c>
      <c r="D40" s="181">
        <f>D38+D39</f>
        <v>0</v>
      </c>
      <c r="E40" s="181">
        <f>E38+E39</f>
        <v>0</v>
      </c>
      <c r="F40" s="182">
        <f>F38+F39</f>
        <v>0</v>
      </c>
      <c r="G40" s="53"/>
      <c r="H40" s="53"/>
    </row>
    <row r="41" spans="1:8" ht="14.1" customHeight="1" x14ac:dyDescent="0.2">
      <c r="A41" s="386" t="s">
        <v>66</v>
      </c>
      <c r="B41" s="168" t="s">
        <v>14</v>
      </c>
      <c r="C41" s="169">
        <f>D41+E41+F41</f>
        <v>0</v>
      </c>
      <c r="D41" s="170"/>
      <c r="E41" s="170"/>
      <c r="F41" s="170"/>
      <c r="G41" s="53"/>
      <c r="H41" s="53"/>
    </row>
    <row r="42" spans="1:8" ht="14.1" customHeight="1" x14ac:dyDescent="0.2">
      <c r="A42" s="387"/>
      <c r="B42" s="168" t="s">
        <v>15</v>
      </c>
      <c r="C42" s="169">
        <f>D42+E42+F42</f>
        <v>0</v>
      </c>
      <c r="D42" s="170"/>
      <c r="E42" s="170"/>
      <c r="F42" s="170"/>
      <c r="G42" s="53"/>
      <c r="H42" s="53"/>
    </row>
    <row r="43" spans="1:8" ht="14.1" customHeight="1" x14ac:dyDescent="0.2">
      <c r="A43" s="387"/>
      <c r="B43" s="171" t="s">
        <v>16</v>
      </c>
      <c r="C43" s="383">
        <f>D43+E43+F43</f>
        <v>0</v>
      </c>
      <c r="D43" s="372"/>
      <c r="E43" s="384"/>
      <c r="F43" s="374"/>
      <c r="G43" s="53"/>
      <c r="H43" s="53"/>
    </row>
    <row r="44" spans="1:8" ht="14.1" customHeight="1" x14ac:dyDescent="0.2">
      <c r="A44" s="387"/>
      <c r="B44" s="172" t="s">
        <v>17</v>
      </c>
      <c r="C44" s="383"/>
      <c r="D44" s="372"/>
      <c r="E44" s="385"/>
      <c r="F44" s="374"/>
      <c r="G44" s="53"/>
      <c r="H44" s="53"/>
    </row>
    <row r="45" spans="1:8" ht="14.1" customHeight="1" x14ac:dyDescent="0.2">
      <c r="A45" s="387"/>
      <c r="B45" s="171" t="s">
        <v>16</v>
      </c>
      <c r="C45" s="383">
        <f>D45+E45+F45</f>
        <v>0</v>
      </c>
      <c r="D45" s="372"/>
      <c r="E45" s="384"/>
      <c r="F45" s="374"/>
      <c r="G45" s="53"/>
      <c r="H45" s="53"/>
    </row>
    <row r="46" spans="1:8" ht="24.95" customHeight="1" x14ac:dyDescent="0.2">
      <c r="A46" s="387"/>
      <c r="B46" s="172" t="s">
        <v>18</v>
      </c>
      <c r="C46" s="383"/>
      <c r="D46" s="372"/>
      <c r="E46" s="385"/>
      <c r="F46" s="374"/>
      <c r="G46" s="53"/>
      <c r="H46" s="53"/>
    </row>
    <row r="47" spans="1:8" ht="14.1" customHeight="1" x14ac:dyDescent="0.2">
      <c r="A47" s="387"/>
      <c r="B47" s="171" t="s">
        <v>16</v>
      </c>
      <c r="C47" s="383">
        <f>D47+E47+F47</f>
        <v>0</v>
      </c>
      <c r="D47" s="372"/>
      <c r="E47" s="384"/>
      <c r="F47" s="374"/>
      <c r="G47" s="53"/>
      <c r="H47" s="53"/>
    </row>
    <row r="48" spans="1:8" ht="24.95" customHeight="1" x14ac:dyDescent="0.2">
      <c r="A48" s="387"/>
      <c r="B48" s="172" t="s">
        <v>19</v>
      </c>
      <c r="C48" s="383"/>
      <c r="D48" s="373"/>
      <c r="E48" s="385"/>
      <c r="F48" s="375"/>
      <c r="G48" s="53"/>
      <c r="H48" s="53"/>
    </row>
    <row r="49" spans="1:8" ht="14.1" customHeight="1" x14ac:dyDescent="0.2">
      <c r="A49" s="387"/>
      <c r="B49" s="168" t="s">
        <v>20</v>
      </c>
      <c r="C49" s="173">
        <f>C43+C45+C47</f>
        <v>0</v>
      </c>
      <c r="D49" s="174">
        <f>D43+D45+D47</f>
        <v>0</v>
      </c>
      <c r="E49" s="174">
        <f>E43+E45+E47</f>
        <v>0</v>
      </c>
      <c r="F49" s="175">
        <f>F43+F45+F47</f>
        <v>0</v>
      </c>
      <c r="G49" s="53"/>
      <c r="H49" s="53"/>
    </row>
    <row r="50" spans="1:8" ht="14.1" customHeight="1" x14ac:dyDescent="0.2">
      <c r="A50" s="388"/>
      <c r="B50" s="176" t="s">
        <v>21</v>
      </c>
      <c r="C50" s="173">
        <f>C41+C42+C49</f>
        <v>0</v>
      </c>
      <c r="D50" s="174">
        <f>D41+D42+D49</f>
        <v>0</v>
      </c>
      <c r="E50" s="174">
        <f>E41+E42+E49</f>
        <v>0</v>
      </c>
      <c r="F50" s="175">
        <f>F41+F42+F49</f>
        <v>0</v>
      </c>
      <c r="G50" s="53"/>
      <c r="H50" s="53"/>
    </row>
    <row r="51" spans="1:8" ht="14.1" customHeight="1" x14ac:dyDescent="0.2">
      <c r="A51" s="388"/>
      <c r="B51" s="176" t="s">
        <v>22</v>
      </c>
      <c r="C51" s="174">
        <f>C41*0.15</f>
        <v>0</v>
      </c>
      <c r="D51" s="174"/>
      <c r="E51" s="174"/>
      <c r="F51" s="175"/>
      <c r="G51" s="53"/>
      <c r="H51" s="53"/>
    </row>
    <row r="52" spans="1:8" ht="20.100000000000001" customHeight="1" x14ac:dyDescent="0.2">
      <c r="A52" s="388"/>
      <c r="B52" s="183" t="s">
        <v>114</v>
      </c>
      <c r="C52" s="79">
        <f>C50+C51</f>
        <v>0</v>
      </c>
      <c r="D52" s="184">
        <f>D50+D51</f>
        <v>0</v>
      </c>
      <c r="E52" s="184">
        <f>E50+E51</f>
        <v>0</v>
      </c>
      <c r="F52" s="185">
        <f>F50+F51</f>
        <v>0</v>
      </c>
      <c r="G52" s="53"/>
      <c r="H52" s="53"/>
    </row>
    <row r="53" spans="1:8" ht="14.1" customHeight="1" x14ac:dyDescent="0.2">
      <c r="A53" s="380" t="s">
        <v>108</v>
      </c>
      <c r="B53" s="168" t="s">
        <v>14</v>
      </c>
      <c r="C53" s="169">
        <f>D53+E53+F53</f>
        <v>0</v>
      </c>
      <c r="D53" s="170"/>
      <c r="E53" s="170"/>
      <c r="F53" s="170"/>
      <c r="G53" s="53"/>
      <c r="H53" s="53"/>
    </row>
    <row r="54" spans="1:8" ht="14.1" customHeight="1" x14ac:dyDescent="0.2">
      <c r="A54" s="381"/>
      <c r="B54" s="168" t="s">
        <v>15</v>
      </c>
      <c r="C54" s="169">
        <f>D54+E54+F54</f>
        <v>0</v>
      </c>
      <c r="D54" s="170"/>
      <c r="E54" s="170"/>
      <c r="F54" s="170"/>
      <c r="G54" s="53"/>
      <c r="H54" s="53"/>
    </row>
    <row r="55" spans="1:8" ht="14.1" customHeight="1" x14ac:dyDescent="0.2">
      <c r="A55" s="381"/>
      <c r="B55" s="171" t="s">
        <v>16</v>
      </c>
      <c r="C55" s="383">
        <f>D55+E55+F55</f>
        <v>0</v>
      </c>
      <c r="D55" s="372"/>
      <c r="E55" s="384"/>
      <c r="F55" s="374"/>
      <c r="G55" s="53"/>
      <c r="H55" s="53"/>
    </row>
    <row r="56" spans="1:8" ht="14.1" customHeight="1" x14ac:dyDescent="0.2">
      <c r="A56" s="381"/>
      <c r="B56" s="172" t="s">
        <v>17</v>
      </c>
      <c r="C56" s="383"/>
      <c r="D56" s="372"/>
      <c r="E56" s="385"/>
      <c r="F56" s="374"/>
      <c r="G56" s="53"/>
      <c r="H56" s="53"/>
    </row>
    <row r="57" spans="1:8" ht="14.1" customHeight="1" x14ac:dyDescent="0.2">
      <c r="A57" s="381"/>
      <c r="B57" s="171" t="s">
        <v>16</v>
      </c>
      <c r="C57" s="383">
        <f>D57+E57+F57</f>
        <v>0</v>
      </c>
      <c r="D57" s="372"/>
      <c r="E57" s="384"/>
      <c r="F57" s="374"/>
      <c r="G57" s="53"/>
      <c r="H57" s="53"/>
    </row>
    <row r="58" spans="1:8" ht="24.95" customHeight="1" x14ac:dyDescent="0.2">
      <c r="A58" s="381"/>
      <c r="B58" s="172" t="s">
        <v>18</v>
      </c>
      <c r="C58" s="383"/>
      <c r="D58" s="372"/>
      <c r="E58" s="385"/>
      <c r="F58" s="374"/>
      <c r="G58" s="53"/>
      <c r="H58" s="53"/>
    </row>
    <row r="59" spans="1:8" ht="14.1" customHeight="1" x14ac:dyDescent="0.2">
      <c r="A59" s="381"/>
      <c r="B59" s="171" t="s">
        <v>16</v>
      </c>
      <c r="C59" s="383">
        <f>D59+E59+F59</f>
        <v>0</v>
      </c>
      <c r="D59" s="372"/>
      <c r="E59" s="384"/>
      <c r="F59" s="374"/>
      <c r="G59" s="53"/>
      <c r="H59" s="53"/>
    </row>
    <row r="60" spans="1:8" ht="24.95" customHeight="1" x14ac:dyDescent="0.2">
      <c r="A60" s="381"/>
      <c r="B60" s="172" t="s">
        <v>19</v>
      </c>
      <c r="C60" s="383"/>
      <c r="D60" s="373"/>
      <c r="E60" s="385"/>
      <c r="F60" s="375"/>
      <c r="G60" s="53"/>
      <c r="H60" s="53"/>
    </row>
    <row r="61" spans="1:8" ht="14.1" customHeight="1" x14ac:dyDescent="0.2">
      <c r="A61" s="381"/>
      <c r="B61" s="168" t="s">
        <v>20</v>
      </c>
      <c r="C61" s="173">
        <f>C55+C57+C59</f>
        <v>0</v>
      </c>
      <c r="D61" s="174">
        <f>D55+D57+D59</f>
        <v>0</v>
      </c>
      <c r="E61" s="174">
        <f>E55+E57+E59</f>
        <v>0</v>
      </c>
      <c r="F61" s="175">
        <f>F55+F57+F59</f>
        <v>0</v>
      </c>
      <c r="G61" s="53"/>
      <c r="H61" s="53"/>
    </row>
    <row r="62" spans="1:8" ht="14.1" customHeight="1" x14ac:dyDescent="0.2">
      <c r="A62" s="382"/>
      <c r="B62" s="176" t="s">
        <v>21</v>
      </c>
      <c r="C62" s="173">
        <f>C53+C54+C61</f>
        <v>0</v>
      </c>
      <c r="D62" s="174">
        <f>D53+D54+D61</f>
        <v>0</v>
      </c>
      <c r="E62" s="174">
        <f>E53+E54+E61</f>
        <v>0</v>
      </c>
      <c r="F62" s="175">
        <f>F53+F54+F61</f>
        <v>0</v>
      </c>
      <c r="G62" s="53"/>
      <c r="H62" s="53"/>
    </row>
    <row r="63" spans="1:8" ht="14.1" customHeight="1" x14ac:dyDescent="0.2">
      <c r="A63" s="382"/>
      <c r="B63" s="176" t="s">
        <v>22</v>
      </c>
      <c r="C63" s="174">
        <f>C53*0.15</f>
        <v>0</v>
      </c>
      <c r="D63" s="174"/>
      <c r="E63" s="174"/>
      <c r="F63" s="175"/>
      <c r="G63" s="53"/>
      <c r="H63" s="53"/>
    </row>
    <row r="64" spans="1:8" ht="20.100000000000001" customHeight="1" x14ac:dyDescent="0.2">
      <c r="A64" s="382"/>
      <c r="B64" s="186" t="s">
        <v>114</v>
      </c>
      <c r="C64" s="187">
        <f>C62+C63</f>
        <v>0</v>
      </c>
      <c r="D64" s="188">
        <f>D62+D63</f>
        <v>0</v>
      </c>
      <c r="E64" s="188">
        <f>E62+E63</f>
        <v>0</v>
      </c>
      <c r="F64" s="189">
        <f>F62+F63</f>
        <v>0</v>
      </c>
      <c r="G64" s="53"/>
      <c r="H64" s="53"/>
    </row>
    <row r="65" spans="1:8" s="59" customFormat="1" ht="22.15" customHeight="1" x14ac:dyDescent="0.2">
      <c r="A65" s="190"/>
      <c r="B65" s="191" t="s">
        <v>190</v>
      </c>
      <c r="C65" s="57">
        <f t="shared" ref="C65:F66" si="0">C26+C38+C50+C62</f>
        <v>0</v>
      </c>
      <c r="D65" s="192">
        <f t="shared" si="0"/>
        <v>0</v>
      </c>
      <c r="E65" s="192">
        <f t="shared" si="0"/>
        <v>0</v>
      </c>
      <c r="F65" s="193">
        <f t="shared" si="0"/>
        <v>0</v>
      </c>
      <c r="G65" s="58"/>
      <c r="H65" s="58"/>
    </row>
    <row r="66" spans="1:8" s="59" customFormat="1" ht="22.15" customHeight="1" x14ac:dyDescent="0.2">
      <c r="A66" s="190"/>
      <c r="B66" s="191" t="s">
        <v>191</v>
      </c>
      <c r="C66" s="192">
        <f t="shared" si="0"/>
        <v>0</v>
      </c>
      <c r="D66" s="192">
        <f t="shared" si="0"/>
        <v>0</v>
      </c>
      <c r="E66" s="192">
        <f t="shared" si="0"/>
        <v>0</v>
      </c>
      <c r="F66" s="193">
        <f t="shared" si="0"/>
        <v>0</v>
      </c>
      <c r="G66" s="58"/>
      <c r="H66" s="58"/>
    </row>
    <row r="67" spans="1:8" s="59" customFormat="1" ht="22.15" customHeight="1" x14ac:dyDescent="0.2">
      <c r="A67" s="190"/>
      <c r="B67" s="191" t="s">
        <v>206</v>
      </c>
      <c r="C67" s="192">
        <f>SUM(D67:F67)</f>
        <v>0</v>
      </c>
      <c r="D67" s="192"/>
      <c r="E67" s="192"/>
      <c r="F67" s="193"/>
      <c r="G67" s="58"/>
      <c r="H67" s="58"/>
    </row>
    <row r="68" spans="1:8" s="59" customFormat="1" ht="22.15" customHeight="1" x14ac:dyDescent="0.2">
      <c r="A68" s="190"/>
      <c r="B68" s="191" t="s">
        <v>192</v>
      </c>
      <c r="C68" s="194">
        <f>C28+C40+C52+C64+C67</f>
        <v>0</v>
      </c>
      <c r="D68" s="194">
        <f t="shared" ref="D68:F68" si="1">D28+D40+D52+D64+D67</f>
        <v>0</v>
      </c>
      <c r="E68" s="194">
        <f t="shared" si="1"/>
        <v>0</v>
      </c>
      <c r="F68" s="213">
        <f t="shared" si="1"/>
        <v>0</v>
      </c>
      <c r="G68" s="58"/>
      <c r="H68" s="58"/>
    </row>
    <row r="69" spans="1:8" s="59" customFormat="1" ht="20.25" customHeight="1" x14ac:dyDescent="0.2">
      <c r="B69" s="195"/>
      <c r="C69" s="60"/>
      <c r="D69" s="61"/>
      <c r="E69" s="61"/>
      <c r="F69" s="210" t="e">
        <f>+F68/(+D68+E68+F68)</f>
        <v>#DIV/0!</v>
      </c>
      <c r="G69" s="58"/>
      <c r="H69" s="58"/>
    </row>
    <row r="70" spans="1:8" s="59" customFormat="1" ht="12.6" customHeight="1" x14ac:dyDescent="0.2">
      <c r="C70" s="60"/>
      <c r="D70" s="61"/>
      <c r="E70" s="61"/>
      <c r="F70" s="61"/>
      <c r="G70" s="58"/>
      <c r="H70" s="58"/>
    </row>
    <row r="71" spans="1:8" s="59" customFormat="1" ht="19.899999999999999" customHeight="1" x14ac:dyDescent="0.2">
      <c r="B71" s="214" t="s">
        <v>203</v>
      </c>
      <c r="C71" s="60"/>
      <c r="D71" s="61"/>
      <c r="E71" s="61"/>
      <c r="F71" s="61"/>
      <c r="G71" s="58"/>
      <c r="H71" s="58"/>
    </row>
    <row r="72" spans="1:8" ht="25.35" customHeight="1" x14ac:dyDescent="0.2">
      <c r="B72" s="196" t="s">
        <v>204</v>
      </c>
      <c r="C72" s="197"/>
      <c r="D72" s="198"/>
      <c r="E72" s="198"/>
      <c r="G72" s="53"/>
      <c r="H72" s="53"/>
    </row>
    <row r="73" spans="1:8" ht="42" customHeight="1" x14ac:dyDescent="0.2">
      <c r="B73" s="368" t="s">
        <v>205</v>
      </c>
      <c r="C73" s="368"/>
      <c r="D73" s="368"/>
      <c r="E73" s="368"/>
      <c r="F73" s="368"/>
      <c r="G73" s="53"/>
      <c r="H73" s="53"/>
    </row>
    <row r="74" spans="1:8" ht="15" x14ac:dyDescent="0.2">
      <c r="B74" s="199"/>
      <c r="C74" s="200"/>
      <c r="D74" s="200"/>
      <c r="E74" s="200"/>
      <c r="F74" s="201"/>
      <c r="G74" s="53"/>
      <c r="H74" s="53"/>
    </row>
    <row r="75" spans="1:8" x14ac:dyDescent="0.2">
      <c r="C75" s="53"/>
      <c r="D75" s="53"/>
      <c r="E75" s="53"/>
      <c r="F75" s="53"/>
      <c r="G75" s="53"/>
      <c r="H75" s="53"/>
    </row>
    <row r="76" spans="1:8" x14ac:dyDescent="0.2">
      <c r="B76" s="53"/>
      <c r="C76" s="53"/>
      <c r="D76" s="53"/>
      <c r="E76" s="53"/>
      <c r="F76" s="53"/>
      <c r="G76" s="53"/>
      <c r="H76" s="53"/>
    </row>
    <row r="77" spans="1:8" x14ac:dyDescent="0.2">
      <c r="B77" s="53"/>
      <c r="C77" s="53"/>
      <c r="D77" s="53"/>
      <c r="E77" s="53"/>
      <c r="F77" s="53"/>
      <c r="G77" s="53"/>
      <c r="H77" s="53"/>
    </row>
    <row r="78" spans="1:8" x14ac:dyDescent="0.2">
      <c r="B78" s="53"/>
      <c r="G78" s="53"/>
      <c r="H78" s="53"/>
    </row>
    <row r="79" spans="1:8" x14ac:dyDescent="0.2">
      <c r="B79" s="53"/>
      <c r="G79" s="53"/>
      <c r="H79" s="53"/>
    </row>
    <row r="80" spans="1:8" x14ac:dyDescent="0.2">
      <c r="B80" s="53"/>
      <c r="C80" s="53"/>
      <c r="D80" s="53"/>
      <c r="E80" s="53"/>
      <c r="F80" s="53"/>
      <c r="G80" s="53"/>
      <c r="H80" s="53"/>
    </row>
  </sheetData>
  <mergeCells count="63">
    <mergeCell ref="B9:C9"/>
    <mergeCell ref="B10:C10"/>
    <mergeCell ref="B11:C11"/>
    <mergeCell ref="A14:A16"/>
    <mergeCell ref="B14:B16"/>
    <mergeCell ref="C14:C16"/>
    <mergeCell ref="B12:C12"/>
    <mergeCell ref="A17:A28"/>
    <mergeCell ref="C19:C20"/>
    <mergeCell ref="D19:D20"/>
    <mergeCell ref="F19:F20"/>
    <mergeCell ref="C21:C22"/>
    <mergeCell ref="D21:D22"/>
    <mergeCell ref="F21:F22"/>
    <mergeCell ref="C23:C24"/>
    <mergeCell ref="E19:E20"/>
    <mergeCell ref="E21:E22"/>
    <mergeCell ref="E23:E24"/>
    <mergeCell ref="A29:A40"/>
    <mergeCell ref="C31:C32"/>
    <mergeCell ref="D31:D32"/>
    <mergeCell ref="F31:F32"/>
    <mergeCell ref="C33:C34"/>
    <mergeCell ref="D33:D34"/>
    <mergeCell ref="F33:F34"/>
    <mergeCell ref="C35:C36"/>
    <mergeCell ref="E31:E32"/>
    <mergeCell ref="E33:E34"/>
    <mergeCell ref="E35:E36"/>
    <mergeCell ref="A41:A52"/>
    <mergeCell ref="C43:C44"/>
    <mergeCell ref="D43:D44"/>
    <mergeCell ref="F43:F44"/>
    <mergeCell ref="C45:C46"/>
    <mergeCell ref="D45:D46"/>
    <mergeCell ref="F45:F46"/>
    <mergeCell ref="C47:C48"/>
    <mergeCell ref="E43:E44"/>
    <mergeCell ref="E45:E46"/>
    <mergeCell ref="E47:E48"/>
    <mergeCell ref="A53:A64"/>
    <mergeCell ref="C55:C56"/>
    <mergeCell ref="D55:D56"/>
    <mergeCell ref="F55:F56"/>
    <mergeCell ref="C57:C58"/>
    <mergeCell ref="D57:D58"/>
    <mergeCell ref="F57:F58"/>
    <mergeCell ref="C59:C60"/>
    <mergeCell ref="D59:D60"/>
    <mergeCell ref="F59:F60"/>
    <mergeCell ref="E55:E56"/>
    <mergeCell ref="E57:E58"/>
    <mergeCell ref="E59:E60"/>
    <mergeCell ref="B73:F73"/>
    <mergeCell ref="E14:E16"/>
    <mergeCell ref="D47:D48"/>
    <mergeCell ref="F47:F48"/>
    <mergeCell ref="D35:D36"/>
    <mergeCell ref="F35:F36"/>
    <mergeCell ref="D23:D24"/>
    <mergeCell ref="F23:F24"/>
    <mergeCell ref="D14:D16"/>
    <mergeCell ref="F14:F16"/>
  </mergeCells>
  <pageMargins left="0.74803149606299213" right="0.74803149606299213" top="0.98425196850393704" bottom="0.98425196850393704" header="0.59055118110236227" footer="0"/>
  <pageSetup paperSize="9" scale="39" orientation="portrait" r:id="rId1"/>
  <headerFooter alignWithMargins="0">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26"/>
  <sheetViews>
    <sheetView tabSelected="1" view="pageLayout" zoomScale="80" zoomScaleNormal="100" zoomScalePageLayoutView="80" workbookViewId="0">
      <selection activeCell="E9" sqref="E9:G9"/>
    </sheetView>
  </sheetViews>
  <sheetFormatPr baseColWidth="10" defaultColWidth="9.140625" defaultRowHeight="14.25" x14ac:dyDescent="0.25"/>
  <cols>
    <col min="1" max="1" width="2.85546875" style="152" customWidth="1"/>
    <col min="2" max="3" width="37.140625" style="152" customWidth="1"/>
    <col min="4" max="4" width="20.42578125" style="152" customWidth="1"/>
    <col min="5" max="5" width="17.42578125" style="152" customWidth="1"/>
    <col min="6" max="6" width="15" style="152" customWidth="1"/>
    <col min="7" max="7" width="8.28515625" style="152" customWidth="1"/>
    <col min="8" max="10" width="15.7109375" style="152" customWidth="1"/>
    <col min="11" max="16384" width="9.140625" style="152"/>
  </cols>
  <sheetData>
    <row r="1" spans="2:11" ht="15" x14ac:dyDescent="0.25">
      <c r="B1"/>
      <c r="C1"/>
      <c r="D1"/>
      <c r="E1"/>
      <c r="F1"/>
      <c r="G1"/>
      <c r="H1"/>
      <c r="I1"/>
      <c r="J1"/>
      <c r="K1"/>
    </row>
    <row r="2" spans="2:11" ht="15" x14ac:dyDescent="0.25">
      <c r="B2"/>
      <c r="C2"/>
      <c r="D2"/>
      <c r="E2"/>
      <c r="F2"/>
      <c r="G2"/>
      <c r="H2"/>
      <c r="I2"/>
      <c r="J2"/>
      <c r="K2"/>
    </row>
    <row r="3" spans="2:11" ht="15" x14ac:dyDescent="0.25">
      <c r="B3"/>
      <c r="C3"/>
      <c r="D3"/>
      <c r="E3"/>
      <c r="F3"/>
      <c r="G3"/>
      <c r="H3"/>
      <c r="I3"/>
      <c r="J3"/>
      <c r="K3"/>
    </row>
    <row r="4" spans="2:11" ht="15" x14ac:dyDescent="0.25">
      <c r="B4"/>
      <c r="C4"/>
      <c r="D4"/>
      <c r="E4"/>
      <c r="F4"/>
      <c r="G4"/>
      <c r="H4"/>
      <c r="I4"/>
      <c r="J4"/>
      <c r="K4"/>
    </row>
    <row r="5" spans="2:11" ht="15" x14ac:dyDescent="0.25">
      <c r="B5"/>
      <c r="C5"/>
      <c r="D5"/>
      <c r="E5"/>
      <c r="F5"/>
      <c r="G5"/>
      <c r="H5"/>
      <c r="I5"/>
      <c r="J5"/>
      <c r="K5"/>
    </row>
    <row r="7" spans="2:11" ht="15" thickBot="1" x14ac:dyDescent="0.3"/>
    <row r="8" spans="2:11" ht="15.75" customHeight="1" thickBot="1" x14ac:dyDescent="0.25">
      <c r="B8" s="153" t="s">
        <v>0</v>
      </c>
      <c r="C8" s="404"/>
      <c r="D8" s="405"/>
      <c r="E8" s="405"/>
      <c r="F8" s="405"/>
      <c r="G8" s="406"/>
    </row>
    <row r="9" spans="2:11" ht="15.75" customHeight="1" thickBot="1" x14ac:dyDescent="0.25">
      <c r="B9" s="153" t="s">
        <v>1</v>
      </c>
      <c r="C9" s="154" t="s">
        <v>210</v>
      </c>
      <c r="D9" s="153" t="s">
        <v>202</v>
      </c>
      <c r="E9" s="407" t="s">
        <v>209</v>
      </c>
      <c r="F9" s="408"/>
      <c r="G9" s="409"/>
    </row>
    <row r="10" spans="2:11" ht="15.75" customHeight="1" thickBot="1" x14ac:dyDescent="0.25">
      <c r="B10" s="153" t="s">
        <v>2</v>
      </c>
      <c r="C10" s="404"/>
      <c r="D10" s="405"/>
      <c r="E10" s="405"/>
      <c r="F10" s="405"/>
      <c r="G10" s="406"/>
    </row>
    <row r="11" spans="2:11" ht="30.75" thickBot="1" x14ac:dyDescent="0.3">
      <c r="B11" s="155" t="s">
        <v>176</v>
      </c>
      <c r="C11" s="156" t="s">
        <v>177</v>
      </c>
      <c r="D11" s="156" t="s">
        <v>178</v>
      </c>
      <c r="E11" s="156" t="s">
        <v>179</v>
      </c>
      <c r="F11" s="156" t="s">
        <v>180</v>
      </c>
      <c r="G11" s="156" t="s">
        <v>181</v>
      </c>
      <c r="H11" s="156" t="s">
        <v>182</v>
      </c>
      <c r="I11" s="156" t="s">
        <v>183</v>
      </c>
      <c r="J11" s="156" t="s">
        <v>184</v>
      </c>
    </row>
    <row r="12" spans="2:11" ht="27" customHeight="1" thickBot="1" x14ac:dyDescent="0.3">
      <c r="B12" s="157"/>
      <c r="C12" s="158"/>
      <c r="D12" s="159"/>
      <c r="E12" s="159"/>
      <c r="F12" s="159"/>
      <c r="G12" s="159"/>
      <c r="H12" s="160"/>
      <c r="I12" s="160"/>
      <c r="J12" s="161">
        <f t="shared" ref="J12:J17" si="0">SUM(H12:I12)</f>
        <v>0</v>
      </c>
    </row>
    <row r="13" spans="2:11" ht="27" customHeight="1" thickBot="1" x14ac:dyDescent="0.3">
      <c r="B13" s="157"/>
      <c r="C13" s="158"/>
      <c r="D13" s="159"/>
      <c r="E13" s="159"/>
      <c r="F13" s="159"/>
      <c r="G13" s="159"/>
      <c r="H13" s="160"/>
      <c r="I13" s="160"/>
      <c r="J13" s="161">
        <f t="shared" si="0"/>
        <v>0</v>
      </c>
    </row>
    <row r="14" spans="2:11" ht="27" customHeight="1" thickBot="1" x14ac:dyDescent="0.3">
      <c r="B14" s="157"/>
      <c r="C14" s="158"/>
      <c r="D14" s="159"/>
      <c r="E14" s="159"/>
      <c r="F14" s="159"/>
      <c r="G14" s="159"/>
      <c r="H14" s="160"/>
      <c r="I14" s="160"/>
      <c r="J14" s="161">
        <f t="shared" si="0"/>
        <v>0</v>
      </c>
    </row>
    <row r="15" spans="2:11" ht="27" customHeight="1" thickBot="1" x14ac:dyDescent="0.3">
      <c r="B15" s="157"/>
      <c r="C15" s="158"/>
      <c r="D15" s="159"/>
      <c r="E15" s="159"/>
      <c r="F15" s="159"/>
      <c r="G15" s="159"/>
      <c r="H15" s="160"/>
      <c r="I15" s="160"/>
      <c r="J15" s="161">
        <f t="shared" si="0"/>
        <v>0</v>
      </c>
    </row>
    <row r="16" spans="2:11" ht="27" customHeight="1" thickBot="1" x14ac:dyDescent="0.3">
      <c r="B16" s="157"/>
      <c r="C16" s="158"/>
      <c r="D16" s="159"/>
      <c r="E16" s="159"/>
      <c r="F16" s="159"/>
      <c r="G16" s="159"/>
      <c r="H16" s="160"/>
      <c r="I16" s="160"/>
      <c r="J16" s="161">
        <f t="shared" si="0"/>
        <v>0</v>
      </c>
    </row>
    <row r="17" spans="2:10" ht="27" customHeight="1" thickBot="1" x14ac:dyDescent="0.3">
      <c r="B17" s="157"/>
      <c r="C17" s="158"/>
      <c r="D17" s="159"/>
      <c r="E17" s="159"/>
      <c r="F17" s="159"/>
      <c r="G17" s="159"/>
      <c r="H17" s="160"/>
      <c r="I17" s="160"/>
      <c r="J17" s="161">
        <f t="shared" si="0"/>
        <v>0</v>
      </c>
    </row>
    <row r="18" spans="2:10" ht="15.75" thickBot="1" x14ac:dyDescent="0.3">
      <c r="B18" s="401" t="s">
        <v>114</v>
      </c>
      <c r="C18" s="402"/>
      <c r="D18" s="403"/>
      <c r="E18" s="403"/>
      <c r="F18" s="403"/>
      <c r="G18" s="162"/>
      <c r="H18" s="163">
        <f>SUM(H12:H17)</f>
        <v>0</v>
      </c>
      <c r="I18" s="163">
        <f>SUM(I12:I17)</f>
        <v>0</v>
      </c>
      <c r="J18" s="164">
        <f>SUM(J12:J17)</f>
        <v>0</v>
      </c>
    </row>
    <row r="19" spans="2:10" ht="15" x14ac:dyDescent="0.25">
      <c r="B19" s="165"/>
      <c r="C19" s="165"/>
      <c r="D19" s="165"/>
      <c r="E19" s="165"/>
      <c r="F19" s="165"/>
      <c r="G19" s="165"/>
      <c r="H19" s="166"/>
      <c r="I19" s="166"/>
      <c r="J19" s="166"/>
    </row>
    <row r="20" spans="2:10" x14ac:dyDescent="0.25">
      <c r="B20" s="152" t="s">
        <v>185</v>
      </c>
    </row>
    <row r="21" spans="2:10" x14ac:dyDescent="0.25">
      <c r="B21" s="152" t="s">
        <v>186</v>
      </c>
    </row>
    <row r="22" spans="2:10" x14ac:dyDescent="0.25">
      <c r="B22" s="167" t="s">
        <v>187</v>
      </c>
      <c r="C22" s="167"/>
    </row>
    <row r="23" spans="2:10" x14ac:dyDescent="0.25">
      <c r="B23" s="152" t="s">
        <v>188</v>
      </c>
    </row>
    <row r="24" spans="2:10" x14ac:dyDescent="0.25">
      <c r="B24" s="152" t="s">
        <v>189</v>
      </c>
    </row>
    <row r="26" spans="2:10" ht="15" x14ac:dyDescent="0.25">
      <c r="B26" s="208" t="s">
        <v>199</v>
      </c>
    </row>
  </sheetData>
  <mergeCells count="4">
    <mergeCell ref="B18:F18"/>
    <mergeCell ref="C8:G8"/>
    <mergeCell ref="C10:G10"/>
    <mergeCell ref="E9:G9"/>
  </mergeCells>
  <pageMargins left="0.74803149606299213" right="0.74803149606299213" top="0.98425196850393704" bottom="0.98425196850393704" header="0" footer="0"/>
  <pageSetup paperSize="9" scale="70" orientation="landscape" r:id="rId1"/>
  <headerFooter alignWithMargins="0">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10. Plan de Comunicación</vt:lpstr>
      <vt:lpstr>11. Menos desarrolladas</vt:lpstr>
      <vt:lpstr>11. En transición (80%)</vt:lpstr>
      <vt:lpstr>11. Más desarrolladas (80%)</vt:lpstr>
      <vt:lpstr>11. Más desarrolladas (50%)</vt:lpstr>
      <vt:lpstr>11. RESUMEN FINAL POR REGIONES</vt:lpstr>
      <vt:lpstr>11. Presupuesto</vt:lpstr>
      <vt:lpstr>12. Personal</vt:lpstr>
      <vt:lpstr>'10. Plan de Comunicación'!Área_de_impresión</vt:lpstr>
      <vt:lpstr>'11. En transición (80%)'!Área_de_impresión</vt:lpstr>
      <vt:lpstr>'11. Más desarrolladas (50%)'!Área_de_impresión</vt:lpstr>
      <vt:lpstr>'11. Más desarrolladas (80%)'!Área_de_impresión</vt:lpstr>
      <vt:lpstr>'11. Menos desarrolladas'!Área_de_impresión</vt:lpstr>
      <vt:lpstr>'11. Presupuesto'!Área_de_impresión</vt:lpstr>
      <vt:lpstr>'11. RESUMEN FINAL POR REGIONES'!Área_de_impresión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2020-10-14T09:41:41Z</dcterms:created>
  <dcterms:modified xsi:type="dcterms:W3CDTF">2020-10-14T09:41:52Z</dcterms:modified>
</cp:coreProperties>
</file>