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C99A39BC-4052-4851-942F-6C7B0C827478}" xr6:coauthVersionLast="41" xr6:coauthVersionMax="41" xr10:uidLastSave="{00000000-0000-0000-0000-000000000000}"/>
  <bookViews>
    <workbookView xWindow="720" yWindow="0" windowWidth="14400" windowHeight="8235" xr2:uid="{00000000-000D-0000-FFFF-FFFF00000000}"/>
  </bookViews>
  <sheets>
    <sheet name="Menos desarrolladas" sheetId="7" r:id="rId1"/>
    <sheet name="En transición (80%)" sheetId="8" r:id="rId2"/>
    <sheet name="Mas desarrolladas (80%)" sheetId="9" r:id="rId3"/>
    <sheet name="Mas desarrolladas (50%)" sheetId="10" r:id="rId4"/>
    <sheet name="RESUMEN FINAL POR REGIONES" sheetId="12" r:id="rId5"/>
  </sheets>
  <definedNames>
    <definedName name="_xlnm.Print_Area" localSheetId="1">'En transición (80%)'!$A$1:$J$211</definedName>
    <definedName name="_xlnm.Print_Area" localSheetId="3">'Mas desarrolladas (50%)'!$A$1:$J$326</definedName>
    <definedName name="_xlnm.Print_Area" localSheetId="2">'Mas desarrolladas (80%)'!$A$1:$J$88</definedName>
    <definedName name="_xlnm.Print_Area" localSheetId="0">'Menos desarrolladas'!$A$1:$J$42</definedName>
    <definedName name="_xlnm.Print_Area" localSheetId="4">'RESUMEN FINAL POR REGIONES'!$A$1:$F$22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0" i="8" l="1"/>
  <c r="I34" i="10"/>
  <c r="I318" i="10" l="1"/>
  <c r="I312" i="10"/>
  <c r="I314" i="10"/>
  <c r="I310" i="10"/>
  <c r="I309" i="10"/>
  <c r="I308" i="10"/>
  <c r="I307" i="10"/>
  <c r="I301" i="10"/>
  <c r="I303" i="10"/>
  <c r="I299" i="10"/>
  <c r="I298" i="10"/>
  <c r="I297" i="10"/>
  <c r="I296" i="10"/>
  <c r="I290" i="10"/>
  <c r="I292" i="10"/>
  <c r="I288" i="10"/>
  <c r="I287" i="10"/>
  <c r="I286" i="10"/>
  <c r="I284" i="10"/>
  <c r="I278" i="10"/>
  <c r="I280" i="10"/>
  <c r="I276" i="10"/>
  <c r="I275" i="10"/>
  <c r="I274" i="10"/>
  <c r="I273" i="10"/>
  <c r="I267" i="10"/>
  <c r="I269" i="10"/>
  <c r="I265" i="10"/>
  <c r="I264" i="10"/>
  <c r="I263" i="10"/>
  <c r="I262" i="10"/>
  <c r="I256" i="10"/>
  <c r="I258" i="10"/>
  <c r="I254" i="10"/>
  <c r="I253" i="10"/>
  <c r="I252" i="10"/>
  <c r="I250" i="10"/>
  <c r="I244" i="10"/>
  <c r="I246" i="10"/>
  <c r="I242" i="10"/>
  <c r="I241" i="10"/>
  <c r="I240" i="10"/>
  <c r="I238" i="10"/>
  <c r="I232" i="10"/>
  <c r="I234" i="10"/>
  <c r="I230" i="10"/>
  <c r="I229" i="10"/>
  <c r="I228" i="10"/>
  <c r="I226" i="10"/>
  <c r="I220" i="10"/>
  <c r="I222" i="10"/>
  <c r="I218" i="10"/>
  <c r="I217" i="10"/>
  <c r="I216" i="10"/>
  <c r="I214" i="10"/>
  <c r="I208" i="10"/>
  <c r="I210" i="10"/>
  <c r="I206" i="10"/>
  <c r="I205" i="10"/>
  <c r="I204" i="10"/>
  <c r="I203" i="10"/>
  <c r="I197" i="10"/>
  <c r="I199" i="10"/>
  <c r="I195" i="10"/>
  <c r="I194" i="10"/>
  <c r="I193" i="10"/>
  <c r="I192" i="10"/>
  <c r="I186" i="10"/>
  <c r="I188" i="10"/>
  <c r="I184" i="10"/>
  <c r="I183" i="10"/>
  <c r="I182" i="10"/>
  <c r="I181" i="10"/>
  <c r="I175" i="10"/>
  <c r="I177" i="10"/>
  <c r="I173" i="10"/>
  <c r="I172" i="10"/>
  <c r="I171" i="10"/>
  <c r="I169" i="10"/>
  <c r="I163" i="10"/>
  <c r="I165" i="10"/>
  <c r="I161" i="10"/>
  <c r="I160" i="10"/>
  <c r="I159" i="10"/>
  <c r="I158" i="10"/>
  <c r="I152" i="10"/>
  <c r="I154" i="10"/>
  <c r="I150" i="10"/>
  <c r="I149" i="10"/>
  <c r="I148" i="10"/>
  <c r="I147" i="10"/>
  <c r="I141" i="10"/>
  <c r="I143" i="10"/>
  <c r="I139" i="10"/>
  <c r="I138" i="10"/>
  <c r="I137" i="10"/>
  <c r="I136" i="10"/>
  <c r="I130" i="10"/>
  <c r="I132" i="10"/>
  <c r="I128" i="10"/>
  <c r="I127" i="10"/>
  <c r="I126" i="10"/>
  <c r="I125" i="10"/>
  <c r="I119" i="10"/>
  <c r="I121" i="10"/>
  <c r="I117" i="10"/>
  <c r="I116" i="10"/>
  <c r="I115" i="10"/>
  <c r="I114" i="10"/>
  <c r="I108" i="10"/>
  <c r="I110" i="10"/>
  <c r="I106" i="10"/>
  <c r="I105" i="10"/>
  <c r="I104" i="10"/>
  <c r="I103" i="10"/>
  <c r="I97" i="10"/>
  <c r="I99" i="10"/>
  <c r="I95" i="10"/>
  <c r="I94" i="10"/>
  <c r="I93" i="10"/>
  <c r="I92" i="10"/>
  <c r="I86" i="10"/>
  <c r="I88" i="10"/>
  <c r="I84" i="10"/>
  <c r="I83" i="10"/>
  <c r="I82" i="10"/>
  <c r="I81" i="10"/>
  <c r="I75" i="10"/>
  <c r="I77" i="10"/>
  <c r="I73" i="10"/>
  <c r="I72" i="10"/>
  <c r="I71" i="10"/>
  <c r="I69" i="10"/>
  <c r="I63" i="10"/>
  <c r="I65" i="10"/>
  <c r="I61" i="10"/>
  <c r="I60" i="10"/>
  <c r="I59" i="10"/>
  <c r="I57" i="10"/>
  <c r="I51" i="10"/>
  <c r="I53" i="10"/>
  <c r="I49" i="10"/>
  <c r="I48" i="10"/>
  <c r="I47" i="10"/>
  <c r="I45" i="10"/>
  <c r="I39" i="10"/>
  <c r="I41" i="10"/>
  <c r="I37" i="10"/>
  <c r="I36" i="10"/>
  <c r="I35" i="10"/>
  <c r="I28" i="10"/>
  <c r="I30" i="10"/>
  <c r="I26" i="10"/>
  <c r="I25" i="10"/>
  <c r="I24" i="10"/>
  <c r="I23" i="10"/>
  <c r="I17" i="10"/>
  <c r="I19" i="10"/>
  <c r="I15" i="10"/>
  <c r="I14" i="10"/>
  <c r="I13" i="10"/>
  <c r="I80" i="9"/>
  <c r="I74" i="9"/>
  <c r="I76" i="9"/>
  <c r="I72" i="9"/>
  <c r="I71" i="9"/>
  <c r="I70" i="9"/>
  <c r="I68" i="9"/>
  <c r="I62" i="9"/>
  <c r="I64" i="9"/>
  <c r="I60" i="9"/>
  <c r="I59" i="9"/>
  <c r="I58" i="9"/>
  <c r="I56" i="9"/>
  <c r="I50" i="9"/>
  <c r="I52" i="9"/>
  <c r="I48" i="9"/>
  <c r="I47" i="9"/>
  <c r="I46" i="9"/>
  <c r="I45" i="9"/>
  <c r="I39" i="9"/>
  <c r="I41" i="9"/>
  <c r="I37" i="9"/>
  <c r="I36" i="9"/>
  <c r="I35" i="9"/>
  <c r="I34" i="9"/>
  <c r="I28" i="9"/>
  <c r="I30" i="9"/>
  <c r="I26" i="9"/>
  <c r="I25" i="9"/>
  <c r="I24" i="9"/>
  <c r="I23" i="9"/>
  <c r="I17" i="9"/>
  <c r="I19" i="9"/>
  <c r="I15" i="9"/>
  <c r="I14" i="9"/>
  <c r="I13" i="9"/>
  <c r="I203" i="8"/>
  <c r="I197" i="8"/>
  <c r="I199" i="8"/>
  <c r="I195" i="8"/>
  <c r="I194" i="8"/>
  <c r="I193" i="8"/>
  <c r="I191" i="8"/>
  <c r="I185" i="8"/>
  <c r="I187" i="8"/>
  <c r="I183" i="8"/>
  <c r="I182" i="8"/>
  <c r="I181" i="8"/>
  <c r="I179" i="8"/>
  <c r="I173" i="8"/>
  <c r="I175" i="8"/>
  <c r="I171" i="8"/>
  <c r="I170" i="8"/>
  <c r="I169" i="8"/>
  <c r="I168" i="8"/>
  <c r="I162" i="8"/>
  <c r="I164" i="8"/>
  <c r="I160" i="8"/>
  <c r="I159" i="8"/>
  <c r="I158" i="8"/>
  <c r="I156" i="8"/>
  <c r="I150" i="8"/>
  <c r="I152" i="8"/>
  <c r="I148" i="8"/>
  <c r="I147" i="8"/>
  <c r="I146" i="8"/>
  <c r="I145" i="8"/>
  <c r="I139" i="8"/>
  <c r="I141" i="8"/>
  <c r="I137" i="8"/>
  <c r="I136" i="8"/>
  <c r="I135" i="8"/>
  <c r="I134" i="8"/>
  <c r="I128" i="8"/>
  <c r="I130" i="8"/>
  <c r="I126" i="8"/>
  <c r="I125" i="8"/>
  <c r="I124" i="8"/>
  <c r="I123" i="8"/>
  <c r="I117" i="8"/>
  <c r="I119" i="8"/>
  <c r="I115" i="8"/>
  <c r="I114" i="8"/>
  <c r="I113" i="8"/>
  <c r="I112" i="8"/>
  <c r="I106" i="8"/>
  <c r="I108" i="8"/>
  <c r="I104" i="8"/>
  <c r="I103" i="8"/>
  <c r="I102" i="8"/>
  <c r="I94" i="8"/>
  <c r="I96" i="8"/>
  <c r="I92" i="8"/>
  <c r="I91" i="8"/>
  <c r="I90" i="8"/>
  <c r="I89" i="8"/>
  <c r="I83" i="8"/>
  <c r="I85" i="8"/>
  <c r="I81" i="8"/>
  <c r="I80" i="8"/>
  <c r="I79" i="8"/>
  <c r="I78" i="8"/>
  <c r="I72" i="8"/>
  <c r="I74" i="8"/>
  <c r="I70" i="8"/>
  <c r="I69" i="8"/>
  <c r="I68" i="8"/>
  <c r="I67" i="8"/>
  <c r="I61" i="8"/>
  <c r="I63" i="8"/>
  <c r="I59" i="8"/>
  <c r="I58" i="8"/>
  <c r="I57" i="8"/>
  <c r="I56" i="8"/>
  <c r="I50" i="8"/>
  <c r="I52" i="8"/>
  <c r="I48" i="8"/>
  <c r="I47" i="8"/>
  <c r="I46" i="8"/>
  <c r="I45" i="8"/>
  <c r="I39" i="8"/>
  <c r="I41" i="8"/>
  <c r="I37" i="8"/>
  <c r="I36" i="8"/>
  <c r="I35" i="8"/>
  <c r="I34" i="8"/>
  <c r="I28" i="8"/>
  <c r="I30" i="8"/>
  <c r="I26" i="8"/>
  <c r="I25" i="8"/>
  <c r="I24" i="8"/>
  <c r="I23" i="8"/>
  <c r="I17" i="8"/>
  <c r="I19" i="8"/>
  <c r="I15" i="8"/>
  <c r="I14" i="8"/>
  <c r="I13" i="8"/>
  <c r="I28" i="7"/>
  <c r="I30" i="7"/>
  <c r="I26" i="7"/>
  <c r="I25" i="7"/>
  <c r="I24" i="7"/>
  <c r="I17" i="7"/>
  <c r="I19" i="7"/>
  <c r="I15" i="7"/>
  <c r="I14" i="7"/>
  <c r="I13" i="7"/>
  <c r="G206" i="8" l="1"/>
  <c r="G205" i="8"/>
  <c r="E15" i="12" l="1"/>
  <c r="D15" i="12"/>
  <c r="G321" i="10" l="1"/>
  <c r="E17" i="12" s="1"/>
  <c r="I205" i="8"/>
  <c r="G82" i="9"/>
  <c r="D16" i="12" s="1"/>
  <c r="G83" i="9" l="1"/>
  <c r="E16" i="12" s="1"/>
  <c r="H316" i="10"/>
  <c r="H317" i="10" s="1"/>
  <c r="H305" i="10"/>
  <c r="H306" i="10" s="1"/>
  <c r="H294" i="10"/>
  <c r="H295" i="10" s="1"/>
  <c r="H282" i="10"/>
  <c r="H283" i="10" s="1"/>
  <c r="H271" i="10"/>
  <c r="H272" i="10" s="1"/>
  <c r="H260" i="10"/>
  <c r="H261" i="10" s="1"/>
  <c r="H248" i="10"/>
  <c r="H249" i="10" s="1"/>
  <c r="H251" i="10" s="1"/>
  <c r="H236" i="10"/>
  <c r="H237" i="10" s="1"/>
  <c r="H239" i="10" s="1"/>
  <c r="H224" i="10"/>
  <c r="H225" i="10" s="1"/>
  <c r="H212" i="10"/>
  <c r="H213" i="10" s="1"/>
  <c r="H201" i="10"/>
  <c r="H202" i="10" s="1"/>
  <c r="H190" i="10"/>
  <c r="H191" i="10" s="1"/>
  <c r="H179" i="10"/>
  <c r="H180" i="10" s="1"/>
  <c r="H167" i="10"/>
  <c r="H168" i="10" s="1"/>
  <c r="G167" i="10"/>
  <c r="H156" i="10"/>
  <c r="H157" i="10" s="1"/>
  <c r="H145" i="10"/>
  <c r="H146" i="10" s="1"/>
  <c r="H134" i="10"/>
  <c r="H135" i="10" s="1"/>
  <c r="G134" i="10"/>
  <c r="H123" i="10"/>
  <c r="H124" i="10" s="1"/>
  <c r="H112" i="10"/>
  <c r="H113" i="10" s="1"/>
  <c r="H101" i="10"/>
  <c r="H102" i="10" s="1"/>
  <c r="H90" i="10"/>
  <c r="H91" i="10" s="1"/>
  <c r="H79" i="10"/>
  <c r="H80" i="10" s="1"/>
  <c r="G79" i="10"/>
  <c r="H67" i="10"/>
  <c r="H68" i="10" s="1"/>
  <c r="H70" i="10" s="1"/>
  <c r="G67" i="10"/>
  <c r="H55" i="10"/>
  <c r="H56" i="10" s="1"/>
  <c r="H58" i="10" s="1"/>
  <c r="H43" i="10"/>
  <c r="H44" i="10" s="1"/>
  <c r="G43" i="10"/>
  <c r="H32" i="10"/>
  <c r="H33" i="10" s="1"/>
  <c r="H21" i="10"/>
  <c r="H22" i="10" s="1"/>
  <c r="G320" i="10"/>
  <c r="D17" i="12" s="1"/>
  <c r="H78" i="9"/>
  <c r="G78" i="9"/>
  <c r="H66" i="9"/>
  <c r="H54" i="9"/>
  <c r="G54" i="9"/>
  <c r="H43" i="9"/>
  <c r="G43" i="9"/>
  <c r="H32" i="9"/>
  <c r="H21" i="9"/>
  <c r="G21" i="9"/>
  <c r="H201" i="8"/>
  <c r="H189" i="8"/>
  <c r="H177" i="8"/>
  <c r="H166" i="8"/>
  <c r="H154" i="8"/>
  <c r="H143" i="8"/>
  <c r="H132" i="8"/>
  <c r="H121" i="8"/>
  <c r="H110" i="8"/>
  <c r="H98" i="8"/>
  <c r="H87" i="8"/>
  <c r="H76" i="8"/>
  <c r="H65" i="8"/>
  <c r="H54" i="8"/>
  <c r="H43" i="8"/>
  <c r="H32" i="8"/>
  <c r="H21" i="8"/>
  <c r="H32" i="7"/>
  <c r="G32" i="7"/>
  <c r="G33" i="7" s="1"/>
  <c r="H21" i="7"/>
  <c r="H22" i="7" l="1"/>
  <c r="H33" i="7"/>
  <c r="H34" i="7" s="1"/>
  <c r="I34" i="7"/>
  <c r="H22" i="8"/>
  <c r="H33" i="8"/>
  <c r="H77" i="8"/>
  <c r="H122" i="8"/>
  <c r="H167" i="8"/>
  <c r="H44" i="8"/>
  <c r="H88" i="8"/>
  <c r="H133" i="8"/>
  <c r="H178" i="8"/>
  <c r="H55" i="8"/>
  <c r="H99" i="8"/>
  <c r="H144" i="8"/>
  <c r="H190" i="8"/>
  <c r="H66" i="8"/>
  <c r="H111" i="8"/>
  <c r="H155" i="8"/>
  <c r="H202" i="8"/>
  <c r="H204" i="8" s="1"/>
  <c r="H44" i="9"/>
  <c r="H22" i="9"/>
  <c r="H79" i="9"/>
  <c r="H33" i="9"/>
  <c r="H55" i="9"/>
  <c r="H67" i="9"/>
  <c r="I82" i="9"/>
  <c r="H46" i="10"/>
  <c r="G260" i="10"/>
  <c r="G261" i="10" s="1"/>
  <c r="G282" i="10"/>
  <c r="G294" i="10"/>
  <c r="G295" i="10" s="1"/>
  <c r="G21" i="10"/>
  <c r="I320" i="10"/>
  <c r="G36" i="7"/>
  <c r="D14" i="12" s="1"/>
  <c r="G32" i="10"/>
  <c r="G33" i="10" s="1"/>
  <c r="G90" i="10"/>
  <c r="G91" i="10" s="1"/>
  <c r="G123" i="10"/>
  <c r="G190" i="10"/>
  <c r="G212" i="10"/>
  <c r="G224" i="10"/>
  <c r="G225" i="10" s="1"/>
  <c r="G227" i="10" s="1"/>
  <c r="G305" i="10"/>
  <c r="H215" i="10"/>
  <c r="H285" i="10"/>
  <c r="G55" i="10"/>
  <c r="G56" i="10" s="1"/>
  <c r="G58" i="10" s="1"/>
  <c r="I58" i="10" s="1"/>
  <c r="G101" i="10"/>
  <c r="G102" i="10" s="1"/>
  <c r="G112" i="10"/>
  <c r="G113" i="10" s="1"/>
  <c r="G135" i="10"/>
  <c r="G145" i="10"/>
  <c r="G146" i="10" s="1"/>
  <c r="G156" i="10"/>
  <c r="G157" i="10" s="1"/>
  <c r="G179" i="10"/>
  <c r="G180" i="10" s="1"/>
  <c r="G201" i="10"/>
  <c r="G202" i="10" s="1"/>
  <c r="H227" i="10"/>
  <c r="G236" i="10"/>
  <c r="G237" i="10" s="1"/>
  <c r="G239" i="10" s="1"/>
  <c r="I239" i="10" s="1"/>
  <c r="G248" i="10"/>
  <c r="G249" i="10" s="1"/>
  <c r="G251" i="10" s="1"/>
  <c r="I251" i="10" s="1"/>
  <c r="G271" i="10"/>
  <c r="G272" i="10" s="1"/>
  <c r="G306" i="10"/>
  <c r="G316" i="10"/>
  <c r="G317" i="10" s="1"/>
  <c r="G22" i="10"/>
  <c r="G44" i="10"/>
  <c r="G68" i="10"/>
  <c r="G70" i="10" s="1"/>
  <c r="I70" i="10" s="1"/>
  <c r="H170" i="10"/>
  <c r="G80" i="10"/>
  <c r="G124" i="10"/>
  <c r="G168" i="10"/>
  <c r="G191" i="10"/>
  <c r="G213" i="10"/>
  <c r="G283" i="10"/>
  <c r="H319" i="10"/>
  <c r="G32" i="9"/>
  <c r="G33" i="9" s="1"/>
  <c r="G66" i="9"/>
  <c r="G55" i="9"/>
  <c r="G79" i="9"/>
  <c r="G81" i="9" s="1"/>
  <c r="G67" i="9"/>
  <c r="G69" i="9" s="1"/>
  <c r="G22" i="9"/>
  <c r="G44" i="9"/>
  <c r="G43" i="8"/>
  <c r="G87" i="8"/>
  <c r="G88" i="8" s="1"/>
  <c r="G54" i="8"/>
  <c r="G55" i="8" s="1"/>
  <c r="G98" i="8"/>
  <c r="G99" i="8" s="1"/>
  <c r="G110" i="8"/>
  <c r="G132" i="8"/>
  <c r="G133" i="8" s="1"/>
  <c r="G154" i="8"/>
  <c r="G155" i="8" s="1"/>
  <c r="G166" i="8"/>
  <c r="G189" i="8"/>
  <c r="G190" i="8" s="1"/>
  <c r="G201" i="8"/>
  <c r="G202" i="8" s="1"/>
  <c r="G204" i="8" s="1"/>
  <c r="G167" i="8"/>
  <c r="G21" i="8"/>
  <c r="G22" i="8" s="1"/>
  <c r="G32" i="8"/>
  <c r="G33" i="8" s="1"/>
  <c r="G65" i="8"/>
  <c r="G66" i="8" s="1"/>
  <c r="G76" i="8"/>
  <c r="G77" i="8" s="1"/>
  <c r="G121" i="8"/>
  <c r="G122" i="8" s="1"/>
  <c r="G143" i="8"/>
  <c r="G144" i="8" s="1"/>
  <c r="H180" i="8"/>
  <c r="G177" i="8"/>
  <c r="G178" i="8" s="1"/>
  <c r="H101" i="8"/>
  <c r="G44" i="8"/>
  <c r="G21" i="7"/>
  <c r="G22" i="7" s="1"/>
  <c r="C14" i="12" s="1"/>
  <c r="H157" i="8" l="1"/>
  <c r="I227" i="10"/>
  <c r="H23" i="7"/>
  <c r="G111" i="8"/>
  <c r="H207" i="8"/>
  <c r="I204" i="8"/>
  <c r="H192" i="8"/>
  <c r="H81" i="9"/>
  <c r="I81" i="9" s="1"/>
  <c r="H69" i="9"/>
  <c r="I69" i="9" s="1"/>
  <c r="H57" i="9"/>
  <c r="C16" i="12"/>
  <c r="B16" i="12" s="1"/>
  <c r="G46" i="10"/>
  <c r="I46" i="10" s="1"/>
  <c r="O21" i="7"/>
  <c r="D18" i="12"/>
  <c r="C17" i="12"/>
  <c r="H322" i="10"/>
  <c r="G215" i="10"/>
  <c r="I215" i="10" s="1"/>
  <c r="G319" i="10"/>
  <c r="I319" i="10" s="1"/>
  <c r="G285" i="10"/>
  <c r="I285" i="10" s="1"/>
  <c r="G170" i="10"/>
  <c r="I170" i="10" s="1"/>
  <c r="G57" i="9"/>
  <c r="G84" i="9" s="1"/>
  <c r="G180" i="8"/>
  <c r="I180" i="8" s="1"/>
  <c r="G192" i="8"/>
  <c r="G101" i="8"/>
  <c r="I101" i="8" s="1"/>
  <c r="I192" i="8" l="1"/>
  <c r="I23" i="7"/>
  <c r="H35" i="7"/>
  <c r="G157" i="8"/>
  <c r="I157" i="8" s="1"/>
  <c r="C15" i="12"/>
  <c r="B15" i="12" s="1"/>
  <c r="H84" i="9"/>
  <c r="I84" i="9" s="1"/>
  <c r="I57" i="9"/>
  <c r="G207" i="8"/>
  <c r="I207" i="8" s="1"/>
  <c r="G322" i="10"/>
  <c r="B17" i="12" s="1"/>
  <c r="G35" i="7"/>
  <c r="G38" i="7" s="1"/>
  <c r="G37" i="7"/>
  <c r="E14" i="12" s="1"/>
  <c r="C18" i="12" l="1"/>
  <c r="I322" i="10"/>
  <c r="H38" i="7"/>
  <c r="I35" i="7"/>
  <c r="I38" i="7" s="1"/>
  <c r="B14" i="12"/>
  <c r="B18" i="12" s="1"/>
  <c r="E18" i="12"/>
  <c r="I36" i="7"/>
</calcChain>
</file>

<file path=xl/sharedStrings.xml><?xml version="1.0" encoding="utf-8"?>
<sst xmlns="http://schemas.openxmlformats.org/spreadsheetml/2006/main" count="777" uniqueCount="127">
  <si>
    <t>ENTIDAD:</t>
  </si>
  <si>
    <t>Nº EXPTE.</t>
  </si>
  <si>
    <t>PROYECTO:</t>
  </si>
  <si>
    <t>Extremadura</t>
  </si>
  <si>
    <t>Cáceres</t>
  </si>
  <si>
    <t>Badajoz</t>
  </si>
  <si>
    <t>Total Extremadura</t>
  </si>
  <si>
    <t>Regiones FSE</t>
  </si>
  <si>
    <t>C. Autónoma</t>
  </si>
  <si>
    <t>Provincia</t>
  </si>
  <si>
    <t>Participantes</t>
  </si>
  <si>
    <t>H</t>
  </si>
  <si>
    <t>M</t>
  </si>
  <si>
    <t>PARTIDAS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</si>
  <si>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</si>
  <si>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</si>
  <si>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</si>
  <si>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</si>
  <si>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</si>
  <si>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</si>
  <si>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</si>
  <si>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</si>
  <si>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</si>
  <si>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Menos desarrolladas (cofinanciación FSE 80%)</t>
  </si>
  <si>
    <t>Huelva</t>
  </si>
  <si>
    <t>Sevilla</t>
  </si>
  <si>
    <t>Córdoba</t>
  </si>
  <si>
    <t>Cádiz</t>
  </si>
  <si>
    <t>Málaga</t>
  </si>
  <si>
    <t>Granada</t>
  </si>
  <si>
    <t>Almeria</t>
  </si>
  <si>
    <t>Total Andalucía</t>
  </si>
  <si>
    <t>Jaén</t>
  </si>
  <si>
    <t>Andalucía</t>
  </si>
  <si>
    <t>Guadalajara</t>
  </si>
  <si>
    <t>Toledo</t>
  </si>
  <si>
    <t>Cuenca</t>
  </si>
  <si>
    <t>Ciudad Real</t>
  </si>
  <si>
    <t>Albacete</t>
  </si>
  <si>
    <t>Total Castilla La Mancha</t>
  </si>
  <si>
    <t>Castilla La Mancha</t>
  </si>
  <si>
    <t>Santa Cruz</t>
  </si>
  <si>
    <t>Las Palmas</t>
  </si>
  <si>
    <t>Total Canarias</t>
  </si>
  <si>
    <t>Canarias</t>
  </si>
  <si>
    <t>Murcia</t>
  </si>
  <si>
    <t>Total Murcia</t>
  </si>
  <si>
    <t>Melilla</t>
  </si>
  <si>
    <t>Total Melilla</t>
  </si>
  <si>
    <t>En transición:
Andalucía, Castilla La Mancha, Canarias, Murcia,  Melilla (cofinanciación FSE 80%)</t>
  </si>
  <si>
    <t>A Coruña</t>
  </si>
  <si>
    <t>Lugo</t>
  </si>
  <si>
    <t>Ourense</t>
  </si>
  <si>
    <t>Pontevedra</t>
  </si>
  <si>
    <t>Galicia</t>
  </si>
  <si>
    <t>Total Galicia</t>
  </si>
  <si>
    <t>Asturias</t>
  </si>
  <si>
    <t>Ceuta</t>
  </si>
  <si>
    <t>Total Asturias</t>
  </si>
  <si>
    <t>Total Ceuta</t>
  </si>
  <si>
    <t>Huesca</t>
  </si>
  <si>
    <t>Zaragoza</t>
  </si>
  <si>
    <t>Teruel</t>
  </si>
  <si>
    <t>Total Aragón</t>
  </si>
  <si>
    <t>Más desarrolladas:
Galicia, Asturias, Ceuta
(cofinanciación FSE 80 %)</t>
  </si>
  <si>
    <t>Aragón</t>
  </si>
  <si>
    <t>Baleares</t>
  </si>
  <si>
    <t>Cantabria</t>
  </si>
  <si>
    <t>Total Baleares</t>
  </si>
  <si>
    <t>Total Cantabria</t>
  </si>
  <si>
    <t>León</t>
  </si>
  <si>
    <t>Zamora</t>
  </si>
  <si>
    <t>Salamanca</t>
  </si>
  <si>
    <t>Palencia</t>
  </si>
  <si>
    <t>Valladolid</t>
  </si>
  <si>
    <t>Ávila</t>
  </si>
  <si>
    <t>Burgos</t>
  </si>
  <si>
    <t>Segovia</t>
  </si>
  <si>
    <t>Soria</t>
  </si>
  <si>
    <t>Total Castilla-León</t>
  </si>
  <si>
    <t>Castilla León</t>
  </si>
  <si>
    <t>Girona</t>
  </si>
  <si>
    <t>Lleida</t>
  </si>
  <si>
    <t>Barcelona</t>
  </si>
  <si>
    <t>Tarragona</t>
  </si>
  <si>
    <t>Total Cataluña</t>
  </si>
  <si>
    <t>La Rioja</t>
  </si>
  <si>
    <t>Madrid</t>
  </si>
  <si>
    <t>Total La Rioja</t>
  </si>
  <si>
    <t>Total Madrid</t>
  </si>
  <si>
    <t>Navarra</t>
  </si>
  <si>
    <t>Vizcaya</t>
  </si>
  <si>
    <t>Álava</t>
  </si>
  <si>
    <t>Guipúzcoa</t>
  </si>
  <si>
    <t>Total País Vasco</t>
  </si>
  <si>
    <t>Total Navarra</t>
  </si>
  <si>
    <t>Castellón</t>
  </si>
  <si>
    <t>Valencia</t>
  </si>
  <si>
    <t>Alicante</t>
  </si>
  <si>
    <t>Total Comunidad Valenciana</t>
  </si>
  <si>
    <t>Cataluña</t>
  </si>
  <si>
    <t>País Vasco</t>
  </si>
  <si>
    <t>Comunidad Valenciana</t>
  </si>
  <si>
    <t>Total (cofinanciación 80%)</t>
  </si>
  <si>
    <t>Total "transición" (cofinanciación 80%)</t>
  </si>
  <si>
    <t>Total "menos desarrolladas"(cofinanciación 80%)</t>
  </si>
  <si>
    <t>Más desarrolladas:
Aragón, Baleares, Cantabria, Castilla - León, Cataluña, La Rioja, Madrid, Navarra, País Vasco, C. Valenciana
(cofinanciación FSE 50%)</t>
  </si>
  <si>
    <t xml:space="preserve">Total "más desarrolladas" (cofinanciación 50%) </t>
  </si>
  <si>
    <t>(1) En caso de imputar costes indirectos éstos se calcularán a un tipo fijo del 15% sobre los Costes Directos de personal subvencionables (art.68.1.b Reglamento UE 1303/2013)</t>
  </si>
  <si>
    <t>Relación</t>
  </si>
  <si>
    <t>Total costes directos de personal</t>
  </si>
  <si>
    <t>Total costes indirectos</t>
  </si>
  <si>
    <t>Menos desarrolladas:
Extremadura
(cofinanciación FSE 80%)</t>
  </si>
  <si>
    <t>TOTAL</t>
  </si>
  <si>
    <t>COSTES DIRECTOS
 (B)</t>
  </si>
  <si>
    <t xml:space="preserve">COSTES DIRECTOS DE PERSONAL
 </t>
  </si>
  <si>
    <t xml:space="preserve">COSTES INDIRECTOS
 (C) </t>
  </si>
  <si>
    <t xml:space="preserve"> </t>
  </si>
  <si>
    <t>Importe Justificado</t>
  </si>
  <si>
    <t>Coste total Presupuestado</t>
  </si>
  <si>
    <t>Coste total presupuestado</t>
  </si>
  <si>
    <t>Saldo</t>
  </si>
  <si>
    <t>Nº DE PROYECTO:</t>
  </si>
  <si>
    <t>(**) IMPORTANTE: Firma electrónica del/la representante legal.</t>
  </si>
  <si>
    <t>II IN 190517 EN _ _ _ FS _ _</t>
  </si>
  <si>
    <t xml:space="preserve">         /19</t>
  </si>
  <si>
    <t xml:space="preserve">   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</si>
</sst>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8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212">
    <xf numFmtId="0" fontId="0" fillId="0" borderId="0" xfId="0"/>
    <xf numFmtId="0" fontId="2" fillId="0" borderId="1" xfId="0" applyFont="1" applyBorder="1"/>
    <xf numFmtId="0" fontId="5" fillId="0" borderId="8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horizontal="left" vertical="center" wrapText="1" indent="1"/>
    </xf>
    <xf numFmtId="0" fontId="6" fillId="0" borderId="8" xfId="0" applyFont="1" applyBorder="1" applyAlignment="1" applyProtection="1">
      <alignment vertical="center" wrapText="1"/>
    </xf>
    <xf numFmtId="44" fontId="5" fillId="0" borderId="12" xfId="1" applyFont="1" applyFill="1" applyBorder="1" applyAlignment="1" applyProtection="1">
      <alignment vertical="center" wrapText="1"/>
    </xf>
    <xf numFmtId="44" fontId="5" fillId="4" borderId="4" xfId="1" applyFont="1" applyFill="1" applyBorder="1" applyAlignment="1" applyProtection="1">
      <alignment vertical="center" wrapText="1"/>
      <protection locked="0"/>
    </xf>
    <xf numFmtId="43" fontId="5" fillId="2" borderId="12" xfId="1" applyNumberFormat="1" applyFont="1" applyFill="1" applyBorder="1" applyAlignment="1" applyProtection="1">
      <alignment vertical="center" wrapText="1"/>
    </xf>
    <xf numFmtId="43" fontId="5" fillId="2" borderId="12" xfId="1" applyNumberFormat="1" applyFont="1" applyFill="1" applyBorder="1" applyAlignment="1" applyProtection="1">
      <alignment vertical="center" wrapText="1"/>
      <protection locked="0"/>
    </xf>
    <xf numFmtId="43" fontId="5" fillId="7" borderId="12" xfId="1" applyNumberFormat="1" applyFont="1" applyFill="1" applyBorder="1" applyAlignment="1" applyProtection="1">
      <alignment vertical="center" wrapText="1"/>
    </xf>
    <xf numFmtId="43" fontId="5" fillId="8" borderId="12" xfId="1" applyNumberFormat="1" applyFont="1" applyFill="1" applyBorder="1" applyAlignment="1" applyProtection="1">
      <alignment vertical="center" wrapText="1"/>
    </xf>
    <xf numFmtId="43" fontId="5" fillId="9" borderId="12" xfId="1" applyNumberFormat="1" applyFont="1" applyFill="1" applyBorder="1" applyAlignment="1" applyProtection="1">
      <alignment vertical="center" wrapText="1"/>
    </xf>
    <xf numFmtId="43" fontId="5" fillId="9" borderId="13" xfId="1" applyNumberFormat="1" applyFont="1" applyFill="1" applyBorder="1" applyAlignment="1" applyProtection="1">
      <alignment vertical="center" wrapText="1"/>
    </xf>
    <xf numFmtId="43" fontId="5" fillId="5" borderId="13" xfId="1" applyNumberFormat="1" applyFont="1" applyFill="1" applyBorder="1" applyAlignment="1" applyProtection="1">
      <alignment vertical="center" wrapText="1"/>
    </xf>
    <xf numFmtId="43" fontId="6" fillId="5" borderId="24" xfId="1" applyNumberFormat="1" applyFont="1" applyFill="1" applyBorder="1" applyAlignment="1" applyProtection="1">
      <alignment vertical="center" wrapText="1"/>
    </xf>
    <xf numFmtId="43" fontId="6" fillId="5" borderId="31" xfId="1" applyNumberFormat="1" applyFont="1" applyFill="1" applyBorder="1" applyAlignment="1" applyProtection="1">
      <alignment vertical="center" wrapText="1"/>
    </xf>
    <xf numFmtId="43" fontId="6" fillId="5" borderId="32" xfId="1" applyNumberFormat="1" applyFont="1" applyFill="1" applyBorder="1" applyAlignment="1" applyProtection="1">
      <alignment vertical="center" wrapText="1"/>
    </xf>
    <xf numFmtId="43" fontId="6" fillId="5" borderId="33" xfId="1" applyNumberFormat="1" applyFont="1" applyFill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 wrapText="1"/>
    </xf>
    <xf numFmtId="44" fontId="5" fillId="0" borderId="14" xfId="1" applyFont="1" applyFill="1" applyBorder="1" applyAlignment="1" applyProtection="1">
      <alignment vertical="center" wrapText="1"/>
    </xf>
    <xf numFmtId="44" fontId="5" fillId="4" borderId="11" xfId="1" applyFont="1" applyFill="1" applyBorder="1" applyAlignment="1" applyProtection="1">
      <alignment vertical="center" wrapText="1"/>
      <protection locked="0"/>
    </xf>
    <xf numFmtId="0" fontId="2" fillId="3" borderId="38" xfId="0" applyFont="1" applyFill="1" applyBorder="1" applyAlignment="1">
      <alignment horizontal="center" vertical="center" wrapText="1"/>
    </xf>
    <xf numFmtId="44" fontId="5" fillId="4" borderId="40" xfId="1" applyFont="1" applyFill="1" applyBorder="1" applyAlignment="1" applyProtection="1">
      <alignment vertical="center" wrapText="1"/>
      <protection locked="0"/>
    </xf>
    <xf numFmtId="44" fontId="5" fillId="4" borderId="41" xfId="1" applyFont="1" applyFill="1" applyBorder="1" applyAlignment="1" applyProtection="1">
      <alignment vertical="center" wrapText="1"/>
      <protection locked="0"/>
    </xf>
    <xf numFmtId="43" fontId="5" fillId="2" borderId="41" xfId="1" applyNumberFormat="1" applyFont="1" applyFill="1" applyBorder="1" applyAlignment="1" applyProtection="1">
      <alignment vertical="center" wrapText="1"/>
      <protection locked="0"/>
    </xf>
    <xf numFmtId="43" fontId="5" fillId="5" borderId="22" xfId="1" applyNumberFormat="1" applyFont="1" applyFill="1" applyBorder="1" applyAlignment="1" applyProtection="1">
      <alignment vertical="center" wrapText="1"/>
    </xf>
    <xf numFmtId="43" fontId="5" fillId="7" borderId="13" xfId="1" applyNumberFormat="1" applyFont="1" applyFill="1" applyBorder="1" applyAlignment="1" applyProtection="1">
      <alignment vertical="center" wrapText="1"/>
    </xf>
    <xf numFmtId="43" fontId="5" fillId="7" borderId="24" xfId="1" applyNumberFormat="1" applyFont="1" applyFill="1" applyBorder="1" applyAlignment="1" applyProtection="1">
      <alignment vertical="center" wrapText="1"/>
    </xf>
    <xf numFmtId="43" fontId="5" fillId="7" borderId="31" xfId="1" applyNumberFormat="1" applyFont="1" applyFill="1" applyBorder="1" applyAlignment="1" applyProtection="1">
      <alignment vertical="center" wrapText="1"/>
    </xf>
    <xf numFmtId="0" fontId="5" fillId="0" borderId="20" xfId="0" applyFont="1" applyBorder="1" applyAlignment="1" applyProtection="1">
      <alignment vertical="center" wrapText="1"/>
    </xf>
    <xf numFmtId="44" fontId="5" fillId="0" borderId="24" xfId="1" applyFont="1" applyFill="1" applyBorder="1" applyAlignment="1" applyProtection="1">
      <alignment vertical="center" wrapText="1"/>
    </xf>
    <xf numFmtId="44" fontId="5" fillId="4" borderId="7" xfId="1" applyFont="1" applyFill="1" applyBorder="1" applyAlignment="1" applyProtection="1">
      <alignment vertical="center" wrapText="1"/>
      <protection locked="0"/>
    </xf>
    <xf numFmtId="44" fontId="5" fillId="4" borderId="21" xfId="1" applyFont="1" applyFill="1" applyBorder="1" applyAlignment="1" applyProtection="1">
      <alignment vertical="center" wrapText="1"/>
      <protection locked="0"/>
    </xf>
    <xf numFmtId="43" fontId="5" fillId="7" borderId="41" xfId="1" applyNumberFormat="1" applyFont="1" applyFill="1" applyBorder="1" applyAlignment="1" applyProtection="1">
      <alignment vertical="center" wrapText="1"/>
    </xf>
    <xf numFmtId="43" fontId="5" fillId="7" borderId="22" xfId="1" applyNumberFormat="1" applyFont="1" applyFill="1" applyBorder="1" applyAlignment="1" applyProtection="1">
      <alignment vertical="center" wrapText="1"/>
    </xf>
    <xf numFmtId="43" fontId="5" fillId="7" borderId="32" xfId="1" applyNumberFormat="1" applyFont="1" applyFill="1" applyBorder="1" applyAlignment="1" applyProtection="1">
      <alignment vertical="center" wrapText="1"/>
    </xf>
    <xf numFmtId="43" fontId="5" fillId="7" borderId="33" xfId="1" applyNumberFormat="1" applyFont="1" applyFill="1" applyBorder="1" applyAlignment="1" applyProtection="1">
      <alignment vertical="center" wrapText="1"/>
    </xf>
    <xf numFmtId="43" fontId="5" fillId="8" borderId="13" xfId="1" applyNumberFormat="1" applyFont="1" applyFill="1" applyBorder="1" applyAlignment="1" applyProtection="1">
      <alignment vertical="center" wrapText="1"/>
    </xf>
    <xf numFmtId="43" fontId="5" fillId="8" borderId="24" xfId="1" applyNumberFormat="1" applyFont="1" applyFill="1" applyBorder="1" applyAlignment="1" applyProtection="1">
      <alignment vertical="center" wrapText="1"/>
    </xf>
    <xf numFmtId="43" fontId="5" fillId="8" borderId="31" xfId="1" applyNumberFormat="1" applyFont="1" applyFill="1" applyBorder="1" applyAlignment="1" applyProtection="1">
      <alignment vertical="center" wrapText="1"/>
    </xf>
    <xf numFmtId="43" fontId="5" fillId="8" borderId="41" xfId="1" applyNumberFormat="1" applyFont="1" applyFill="1" applyBorder="1" applyAlignment="1" applyProtection="1">
      <alignment vertical="center" wrapText="1"/>
    </xf>
    <xf numFmtId="43" fontId="5" fillId="8" borderId="22" xfId="1" applyNumberFormat="1" applyFont="1" applyFill="1" applyBorder="1" applyAlignment="1" applyProtection="1">
      <alignment vertical="center" wrapText="1"/>
    </xf>
    <xf numFmtId="43" fontId="5" fillId="8" borderId="32" xfId="1" applyNumberFormat="1" applyFont="1" applyFill="1" applyBorder="1" applyAlignment="1" applyProtection="1">
      <alignment vertical="center" wrapText="1"/>
    </xf>
    <xf numFmtId="43" fontId="5" fillId="8" borderId="33" xfId="1" applyNumberFormat="1" applyFont="1" applyFill="1" applyBorder="1" applyAlignment="1" applyProtection="1">
      <alignment vertical="center" wrapText="1"/>
    </xf>
    <xf numFmtId="43" fontId="5" fillId="9" borderId="44" xfId="1" applyNumberFormat="1" applyFont="1" applyFill="1" applyBorder="1" applyAlignment="1" applyProtection="1">
      <alignment vertical="center" wrapText="1"/>
    </xf>
    <xf numFmtId="43" fontId="5" fillId="9" borderId="31" xfId="1" applyNumberFormat="1" applyFont="1" applyFill="1" applyBorder="1" applyAlignment="1" applyProtection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43" fontId="5" fillId="9" borderId="41" xfId="1" applyNumberFormat="1" applyFont="1" applyFill="1" applyBorder="1" applyAlignment="1" applyProtection="1">
      <alignment vertical="center" wrapText="1"/>
    </xf>
    <xf numFmtId="43" fontId="5" fillId="9" borderId="22" xfId="1" applyNumberFormat="1" applyFont="1" applyFill="1" applyBorder="1" applyAlignment="1" applyProtection="1">
      <alignment vertical="center" wrapText="1"/>
    </xf>
    <xf numFmtId="43" fontId="5" fillId="9" borderId="39" xfId="1" applyNumberFormat="1" applyFont="1" applyFill="1" applyBorder="1" applyAlignment="1" applyProtection="1">
      <alignment vertical="center" wrapText="1"/>
    </xf>
    <xf numFmtId="43" fontId="5" fillId="9" borderId="33" xfId="1" applyNumberFormat="1" applyFont="1" applyFill="1" applyBorder="1" applyAlignment="1" applyProtection="1">
      <alignment vertical="center" wrapText="1"/>
    </xf>
    <xf numFmtId="0" fontId="7" fillId="0" borderId="0" xfId="2"/>
    <xf numFmtId="0" fontId="7" fillId="0" borderId="0" xfId="2" applyFont="1" applyProtection="1">
      <protection locked="0"/>
    </xf>
    <xf numFmtId="0" fontId="2" fillId="0" borderId="1" xfId="2" applyFont="1" applyBorder="1"/>
    <xf numFmtId="0" fontId="10" fillId="0" borderId="0" xfId="2" applyFont="1" applyAlignment="1" applyProtection="1">
      <alignment vertical="top" wrapText="1"/>
      <protection locked="0"/>
    </xf>
    <xf numFmtId="43" fontId="12" fillId="5" borderId="12" xfId="3" applyNumberFormat="1" applyFont="1" applyFill="1" applyBorder="1" applyAlignment="1" applyProtection="1">
      <alignment vertical="center" wrapText="1"/>
    </xf>
    <xf numFmtId="43" fontId="14" fillId="2" borderId="12" xfId="3" applyNumberFormat="1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0" fontId="7" fillId="0" borderId="0" xfId="2" applyFill="1"/>
    <xf numFmtId="43" fontId="15" fillId="0" borderId="0" xfId="3" applyNumberFormat="1" applyFont="1" applyFill="1" applyBorder="1" applyAlignment="1" applyProtection="1">
      <alignment vertical="center" wrapText="1"/>
    </xf>
    <xf numFmtId="43" fontId="15" fillId="0" borderId="0" xfId="3" applyNumberFormat="1" applyFont="1" applyFill="1" applyBorder="1" applyAlignment="1" applyProtection="1">
      <alignment vertical="center" wrapText="1"/>
      <protection locked="0"/>
    </xf>
    <xf numFmtId="0" fontId="7" fillId="0" borderId="0" xfId="2" applyFont="1" applyAlignment="1" applyProtection="1">
      <alignment wrapText="1"/>
      <protection locked="0"/>
    </xf>
    <xf numFmtId="0" fontId="7" fillId="0" borderId="0" xfId="2" applyAlignment="1">
      <alignment wrapText="1"/>
    </xf>
    <xf numFmtId="0" fontId="3" fillId="0" borderId="0" xfId="2" applyFont="1" applyBorder="1" applyAlignment="1">
      <alignment horizontal="center"/>
    </xf>
    <xf numFmtId="43" fontId="12" fillId="8" borderId="12" xfId="3" applyNumberFormat="1" applyFont="1" applyFill="1" applyBorder="1" applyAlignment="1" applyProtection="1">
      <alignment vertical="center" wrapText="1"/>
    </xf>
    <xf numFmtId="43" fontId="12" fillId="13" borderId="12" xfId="3" applyNumberFormat="1" applyFont="1" applyFill="1" applyBorder="1" applyAlignment="1" applyProtection="1">
      <alignment vertical="center" wrapText="1"/>
    </xf>
    <xf numFmtId="43" fontId="12" fillId="9" borderId="12" xfId="3" applyNumberFormat="1" applyFont="1" applyFill="1" applyBorder="1" applyAlignment="1" applyProtection="1">
      <alignment vertical="center" wrapText="1"/>
    </xf>
    <xf numFmtId="43" fontId="13" fillId="2" borderId="12" xfId="3" applyNumberFormat="1" applyFont="1" applyFill="1" applyBorder="1" applyAlignment="1" applyProtection="1">
      <alignment vertical="center" wrapText="1"/>
    </xf>
    <xf numFmtId="9" fontId="0" fillId="0" borderId="0" xfId="0" applyNumberForma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17" fillId="0" borderId="0" xfId="0" applyFont="1"/>
    <xf numFmtId="0" fontId="11" fillId="5" borderId="11" xfId="2" applyFont="1" applyFill="1" applyBorder="1" applyAlignment="1" applyProtection="1">
      <alignment vertical="center" wrapText="1"/>
    </xf>
    <xf numFmtId="43" fontId="12" fillId="5" borderId="4" xfId="3" applyNumberFormat="1" applyFont="1" applyFill="1" applyBorder="1" applyAlignment="1" applyProtection="1">
      <alignment vertical="center" wrapText="1"/>
    </xf>
    <xf numFmtId="0" fontId="11" fillId="11" borderId="4" xfId="2" applyFont="1" applyFill="1" applyBorder="1" applyAlignment="1" applyProtection="1">
      <alignment wrapText="1"/>
    </xf>
    <xf numFmtId="43" fontId="12" fillId="11" borderId="12" xfId="3" applyNumberFormat="1" applyFont="1" applyFill="1" applyBorder="1" applyAlignment="1" applyProtection="1">
      <alignment vertical="center" wrapText="1"/>
    </xf>
    <xf numFmtId="43" fontId="12" fillId="11" borderId="4" xfId="3" applyNumberFormat="1" applyFont="1" applyFill="1" applyBorder="1" applyAlignment="1" applyProtection="1">
      <alignment vertical="center" wrapText="1"/>
    </xf>
    <xf numFmtId="0" fontId="11" fillId="12" borderId="4" xfId="2" applyFont="1" applyFill="1" applyBorder="1" applyAlignment="1" applyProtection="1">
      <alignment wrapText="1"/>
    </xf>
    <xf numFmtId="43" fontId="12" fillId="12" borderId="12" xfId="3" applyNumberFormat="1" applyFont="1" applyFill="1" applyBorder="1" applyAlignment="1" applyProtection="1">
      <alignment vertical="center" wrapText="1"/>
    </xf>
    <xf numFmtId="43" fontId="12" fillId="12" borderId="4" xfId="3" applyNumberFormat="1" applyFont="1" applyFill="1" applyBorder="1" applyAlignment="1" applyProtection="1">
      <alignment vertical="center" wrapText="1"/>
    </xf>
    <xf numFmtId="0" fontId="11" fillId="9" borderId="4" xfId="2" applyFont="1" applyFill="1" applyBorder="1" applyAlignment="1" applyProtection="1">
      <alignment wrapText="1"/>
    </xf>
    <xf numFmtId="43" fontId="12" fillId="9" borderId="4" xfId="3" applyNumberFormat="1" applyFont="1" applyFill="1" applyBorder="1" applyAlignment="1" applyProtection="1">
      <alignment vertical="center" wrapText="1"/>
    </xf>
    <xf numFmtId="43" fontId="14" fillId="2" borderId="4" xfId="3" applyNumberFormat="1" applyFont="1" applyFill="1" applyBorder="1" applyAlignment="1" applyProtection="1">
      <alignment vertical="center" wrapText="1"/>
    </xf>
    <xf numFmtId="0" fontId="19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4" fontId="5" fillId="0" borderId="6" xfId="1" applyFont="1" applyFill="1" applyBorder="1" applyAlignment="1" applyProtection="1">
      <alignment vertical="center" wrapText="1"/>
    </xf>
    <xf numFmtId="44" fontId="5" fillId="0" borderId="11" xfId="1" applyFont="1" applyFill="1" applyBorder="1" applyAlignment="1" applyProtection="1">
      <alignment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39" xfId="0" applyFont="1" applyFill="1" applyBorder="1" applyAlignment="1" applyProtection="1">
      <alignment horizontal="center" vertical="center" wrapText="1"/>
    </xf>
    <xf numFmtId="0" fontId="18" fillId="2" borderId="27" xfId="0" applyFont="1" applyFill="1" applyBorder="1" applyAlignment="1" applyProtection="1">
      <alignment horizontal="center" vertical="center" wrapText="1"/>
    </xf>
    <xf numFmtId="0" fontId="18" fillId="2" borderId="33" xfId="0" applyFont="1" applyFill="1" applyBorder="1" applyAlignment="1" applyProtection="1">
      <alignment horizontal="center" vertical="center" wrapText="1"/>
    </xf>
    <xf numFmtId="44" fontId="5" fillId="0" borderId="13" xfId="1" applyFont="1" applyFill="1" applyBorder="1" applyAlignment="1" applyProtection="1">
      <alignment vertical="center" wrapText="1"/>
      <protection locked="0"/>
    </xf>
    <xf numFmtId="44" fontId="5" fillId="0" borderId="14" xfId="1" applyFont="1" applyFill="1" applyBorder="1" applyAlignment="1" applyProtection="1">
      <alignment vertical="center" wrapText="1"/>
      <protection locked="0"/>
    </xf>
    <xf numFmtId="44" fontId="5" fillId="0" borderId="22" xfId="1" applyFont="1" applyFill="1" applyBorder="1" applyAlignment="1" applyProtection="1">
      <alignment vertical="center" wrapText="1"/>
      <protection locked="0"/>
    </xf>
    <xf numFmtId="44" fontId="5" fillId="0" borderId="40" xfId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3" fillId="0" borderId="23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4" fillId="2" borderId="36" xfId="0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44" fontId="5" fillId="0" borderId="6" xfId="1" applyFont="1" applyFill="1" applyBorder="1" applyAlignment="1" applyProtection="1">
      <alignment vertical="center" wrapText="1"/>
      <protection locked="0"/>
    </xf>
    <xf numFmtId="44" fontId="5" fillId="0" borderId="11" xfId="1" applyFont="1" applyFill="1" applyBorder="1" applyAlignment="1" applyProtection="1">
      <alignment vertical="center" wrapText="1"/>
      <protection locked="0"/>
    </xf>
    <xf numFmtId="0" fontId="2" fillId="6" borderId="15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43" fontId="6" fillId="10" borderId="36" xfId="1" applyNumberFormat="1" applyFont="1" applyFill="1" applyBorder="1" applyAlignment="1" applyProtection="1">
      <alignment horizontal="center" vertical="center" wrapText="1"/>
    </xf>
    <xf numFmtId="43" fontId="6" fillId="10" borderId="37" xfId="1" applyNumberFormat="1" applyFont="1" applyFill="1" applyBorder="1" applyAlignment="1" applyProtection="1">
      <alignment horizontal="center" vertical="center" wrapText="1"/>
    </xf>
    <xf numFmtId="10" fontId="6" fillId="10" borderId="27" xfId="1" applyNumberFormat="1" applyFont="1" applyFill="1" applyBorder="1" applyAlignment="1" applyProtection="1">
      <alignment horizontal="center" vertical="center" wrapText="1"/>
    </xf>
    <xf numFmtId="10" fontId="6" fillId="10" borderId="33" xfId="1" applyNumberFormat="1" applyFont="1" applyFill="1" applyBorder="1" applyAlignment="1" applyProtection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43" fontId="5" fillId="2" borderId="22" xfId="1" applyNumberFormat="1" applyFont="1" applyFill="1" applyBorder="1" applyAlignment="1" applyProtection="1">
      <alignment horizontal="center" vertical="center" wrapText="1"/>
      <protection locked="0"/>
    </xf>
    <xf numFmtId="43" fontId="5" fillId="2" borderId="40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3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43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9" borderId="4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42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8" fillId="2" borderId="4" xfId="2" applyFont="1" applyFill="1" applyBorder="1" applyAlignment="1" applyProtection="1">
      <alignment horizontal="center" vertical="center" wrapText="1"/>
    </xf>
    <xf numFmtId="0" fontId="11" fillId="2" borderId="4" xfId="2" applyFont="1" applyFill="1" applyBorder="1" applyAlignment="1" applyProtection="1">
      <alignment wrapText="1"/>
    </xf>
    <xf numFmtId="0" fontId="9" fillId="2" borderId="4" xfId="2" applyFont="1" applyFill="1" applyBorder="1" applyAlignment="1" applyProtection="1">
      <alignment wrapText="1"/>
    </xf>
    <xf numFmtId="0" fontId="3" fillId="0" borderId="45" xfId="2" applyFont="1" applyBorder="1" applyAlignment="1" applyProtection="1">
      <alignment horizontal="right"/>
      <protection locked="0"/>
    </xf>
    <xf numFmtId="0" fontId="3" fillId="0" borderId="47" xfId="2" applyFont="1" applyBorder="1" applyAlignment="1" applyProtection="1">
      <alignment horizontal="right"/>
      <protection locked="0"/>
    </xf>
    <xf numFmtId="0" fontId="2" fillId="0" borderId="2" xfId="2" applyFont="1" applyBorder="1" applyAlignment="1" applyProtection="1">
      <alignment horizontal="right"/>
      <protection locked="0"/>
    </xf>
    <xf numFmtId="0" fontId="2" fillId="0" borderId="3" xfId="2" applyFont="1" applyBorder="1" applyAlignment="1" applyProtection="1">
      <alignment horizontal="right"/>
      <protection locked="0"/>
    </xf>
    <xf numFmtId="0" fontId="3" fillId="0" borderId="46" xfId="2" applyFont="1" applyBorder="1" applyAlignment="1" applyProtection="1">
      <alignment horizontal="center"/>
      <protection locked="0"/>
    </xf>
    <xf numFmtId="0" fontId="3" fillId="0" borderId="48" xfId="2" applyFont="1" applyBorder="1" applyAlignment="1" applyProtection="1">
      <alignment horizontal="center"/>
      <protection locked="0"/>
    </xf>
    <xf numFmtId="0" fontId="9" fillId="2" borderId="4" xfId="2" applyFont="1" applyFill="1" applyBorder="1" applyAlignment="1" applyProtection="1">
      <alignment horizontal="center" vertical="center" wrapText="1"/>
    </xf>
    <xf numFmtId="0" fontId="9" fillId="2" borderId="4" xfId="2" applyFont="1" applyFill="1" applyBorder="1" applyAlignment="1" applyProtection="1">
      <alignment vertical="center" wrapText="1"/>
    </xf>
    <xf numFmtId="0" fontId="3" fillId="0" borderId="2" xfId="2" applyFont="1" applyBorder="1" applyAlignment="1" applyProtection="1">
      <alignment horizontal="right"/>
      <protection locked="0"/>
    </xf>
    <xf numFmtId="0" fontId="3" fillId="0" borderId="3" xfId="2" applyFont="1" applyBorder="1" applyAlignment="1" applyProtection="1">
      <alignment horizontal="right"/>
      <protection locked="0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2"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CCFF"/>
      <color rgb="FFCCFFFF"/>
      <color rgb="FFFFCC99"/>
      <color rgb="FFFFCC66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0</xdr:row>
      <xdr:rowOff>19050</xdr:rowOff>
    </xdr:from>
    <xdr:to>
      <xdr:col>8</xdr:col>
      <xdr:colOff>790575</xdr:colOff>
      <xdr:row>3</xdr:row>
      <xdr:rowOff>85725</xdr:rowOff>
    </xdr:to>
    <xdr:pic>
      <xdr:nvPicPr>
        <xdr:cNvPr id="4" name="Imagen 2" descr="Logo FS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90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31750</xdr:rowOff>
    </xdr:from>
    <xdr:to>
      <xdr:col>5</xdr:col>
      <xdr:colOff>627193</xdr:colOff>
      <xdr:row>3</xdr:row>
      <xdr:rowOff>113339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31750"/>
          <a:ext cx="3700593" cy="6340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962025</xdr:colOff>
      <xdr:row>0</xdr:row>
      <xdr:rowOff>28575</xdr:rowOff>
    </xdr:from>
    <xdr:to>
      <xdr:col>9</xdr:col>
      <xdr:colOff>0</xdr:colOff>
      <xdr:row>3</xdr:row>
      <xdr:rowOff>95250</xdr:rowOff>
    </xdr:to>
    <xdr:pic>
      <xdr:nvPicPr>
        <xdr:cNvPr id="4" name="Imagen 2" descr="Logo F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8575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0</xdr:row>
      <xdr:rowOff>38100</xdr:rowOff>
    </xdr:from>
    <xdr:to>
      <xdr:col>5</xdr:col>
      <xdr:colOff>633543</xdr:colOff>
      <xdr:row>3</xdr:row>
      <xdr:rowOff>119689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38100"/>
          <a:ext cx="3700593" cy="6340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0</xdr:row>
      <xdr:rowOff>19050</xdr:rowOff>
    </xdr:from>
    <xdr:to>
      <xdr:col>9</xdr:col>
      <xdr:colOff>0</xdr:colOff>
      <xdr:row>3</xdr:row>
      <xdr:rowOff>85725</xdr:rowOff>
    </xdr:to>
    <xdr:pic>
      <xdr:nvPicPr>
        <xdr:cNvPr id="5" name="Imagen 2" descr="Logo FS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90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570043</xdr:colOff>
      <xdr:row>3</xdr:row>
      <xdr:rowOff>81589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700593" cy="6340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0</xdr:row>
      <xdr:rowOff>57150</xdr:rowOff>
    </xdr:from>
    <xdr:to>
      <xdr:col>8</xdr:col>
      <xdr:colOff>762000</xdr:colOff>
      <xdr:row>3</xdr:row>
      <xdr:rowOff>123825</xdr:rowOff>
    </xdr:to>
    <xdr:pic>
      <xdr:nvPicPr>
        <xdr:cNvPr id="4" name="Imagen 2" descr="Logo FS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571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44450</xdr:rowOff>
    </xdr:from>
    <xdr:to>
      <xdr:col>5</xdr:col>
      <xdr:colOff>570043</xdr:colOff>
      <xdr:row>3</xdr:row>
      <xdr:rowOff>126039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4450"/>
          <a:ext cx="3700593" cy="6340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71437</xdr:rowOff>
    </xdr:from>
    <xdr:to>
      <xdr:col>4</xdr:col>
      <xdr:colOff>1990725</xdr:colOff>
      <xdr:row>4</xdr:row>
      <xdr:rowOff>42862</xdr:rowOff>
    </xdr:to>
    <xdr:pic>
      <xdr:nvPicPr>
        <xdr:cNvPr id="5" name="Imagen 2" descr="Logo FSE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1969" y="71437"/>
          <a:ext cx="1990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23091</xdr:rowOff>
    </xdr:from>
    <xdr:to>
      <xdr:col>1</xdr:col>
      <xdr:colOff>1933863</xdr:colOff>
      <xdr:row>4</xdr:row>
      <xdr:rowOff>14376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091"/>
          <a:ext cx="3700318" cy="637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O318"/>
  <sheetViews>
    <sheetView tabSelected="1" zoomScaleNormal="100" workbookViewId="0"/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28515625" customWidth="1"/>
    <col min="9" max="9" width="12.28515625" customWidth="1"/>
  </cols>
  <sheetData>
    <row r="5" spans="1:14" ht="15.75" thickBot="1" x14ac:dyDescent="0.3"/>
    <row r="6" spans="1:14" ht="15.75" thickBot="1" x14ac:dyDescent="0.3">
      <c r="A6" s="1" t="s">
        <v>0</v>
      </c>
      <c r="B6" s="96"/>
      <c r="C6" s="97"/>
      <c r="D6" s="97"/>
      <c r="E6" s="97"/>
      <c r="F6" s="97"/>
      <c r="G6" s="98"/>
    </row>
    <row r="7" spans="1:14" ht="15.75" thickBot="1" x14ac:dyDescent="0.3">
      <c r="A7" s="1" t="s">
        <v>1</v>
      </c>
      <c r="B7" s="99" t="s">
        <v>125</v>
      </c>
      <c r="C7" s="100"/>
      <c r="D7" s="100"/>
      <c r="E7" s="100"/>
      <c r="F7" s="100"/>
      <c r="G7" s="101"/>
      <c r="I7" t="s">
        <v>117</v>
      </c>
    </row>
    <row r="8" spans="1:14" ht="15.75" thickBot="1" x14ac:dyDescent="0.3">
      <c r="A8" s="1" t="s">
        <v>2</v>
      </c>
      <c r="B8" s="96"/>
      <c r="C8" s="97"/>
      <c r="D8" s="97"/>
      <c r="E8" s="97"/>
      <c r="F8" s="97"/>
      <c r="G8" s="98"/>
    </row>
    <row r="9" spans="1:14" ht="23.25" thickBot="1" x14ac:dyDescent="0.3">
      <c r="A9" s="84" t="s">
        <v>122</v>
      </c>
      <c r="B9" s="102" t="s">
        <v>124</v>
      </c>
      <c r="C9" s="103"/>
      <c r="D9" s="103"/>
      <c r="E9" s="103"/>
      <c r="F9" s="103"/>
      <c r="G9" s="104"/>
    </row>
    <row r="10" spans="1:14" ht="15.75" thickBot="1" x14ac:dyDescent="0.3"/>
    <row r="11" spans="1:14" ht="15" customHeight="1" x14ac:dyDescent="0.25">
      <c r="A11" s="105" t="s">
        <v>7</v>
      </c>
      <c r="B11" s="107" t="s">
        <v>8</v>
      </c>
      <c r="C11" s="107" t="s">
        <v>9</v>
      </c>
      <c r="D11" s="109" t="s">
        <v>10</v>
      </c>
      <c r="E11" s="109"/>
      <c r="F11" s="88" t="s">
        <v>13</v>
      </c>
      <c r="G11" s="88" t="s">
        <v>118</v>
      </c>
      <c r="H11" s="88" t="s">
        <v>120</v>
      </c>
      <c r="I11" s="90" t="s">
        <v>121</v>
      </c>
    </row>
    <row r="12" spans="1:14" ht="22.5" customHeight="1" thickBot="1" x14ac:dyDescent="0.3">
      <c r="A12" s="106"/>
      <c r="B12" s="108"/>
      <c r="C12" s="108"/>
      <c r="D12" s="22" t="s">
        <v>11</v>
      </c>
      <c r="E12" s="22" t="s">
        <v>12</v>
      </c>
      <c r="F12" s="89"/>
      <c r="G12" s="89"/>
      <c r="H12" s="89"/>
      <c r="I12" s="91"/>
    </row>
    <row r="13" spans="1:14" ht="15" customHeight="1" x14ac:dyDescent="0.25">
      <c r="A13" s="129" t="s">
        <v>23</v>
      </c>
      <c r="B13" s="115" t="s">
        <v>3</v>
      </c>
      <c r="C13" s="131" t="s">
        <v>4</v>
      </c>
      <c r="D13" s="131"/>
      <c r="E13" s="131"/>
      <c r="F13" s="19" t="s">
        <v>14</v>
      </c>
      <c r="G13" s="20"/>
      <c r="H13" s="21"/>
      <c r="I13" s="23">
        <f>H13-G13</f>
        <v>0</v>
      </c>
    </row>
    <row r="14" spans="1:14" ht="15" customHeight="1" x14ac:dyDescent="0.25">
      <c r="A14" s="129"/>
      <c r="B14" s="115"/>
      <c r="C14" s="114"/>
      <c r="D14" s="114"/>
      <c r="E14" s="114"/>
      <c r="F14" s="2" t="s">
        <v>15</v>
      </c>
      <c r="G14" s="6"/>
      <c r="H14" s="7"/>
      <c r="I14" s="23">
        <f>H14-G14</f>
        <v>0</v>
      </c>
    </row>
    <row r="15" spans="1:14" ht="15" customHeight="1" x14ac:dyDescent="0.25">
      <c r="A15" s="129"/>
      <c r="B15" s="115"/>
      <c r="C15" s="114"/>
      <c r="D15" s="114"/>
      <c r="E15" s="114"/>
      <c r="F15" s="3" t="s">
        <v>16</v>
      </c>
      <c r="G15" s="86"/>
      <c r="H15" s="92"/>
      <c r="I15" s="94">
        <f>H15-G15</f>
        <v>0</v>
      </c>
      <c r="N15" s="69"/>
    </row>
    <row r="16" spans="1:14" x14ac:dyDescent="0.25">
      <c r="A16" s="129"/>
      <c r="B16" s="115"/>
      <c r="C16" s="114"/>
      <c r="D16" s="114"/>
      <c r="E16" s="114"/>
      <c r="F16" s="4" t="s">
        <v>17</v>
      </c>
      <c r="G16" s="87"/>
      <c r="H16" s="93"/>
      <c r="I16" s="95"/>
    </row>
    <row r="17" spans="1:15" x14ac:dyDescent="0.25">
      <c r="A17" s="129"/>
      <c r="B17" s="115"/>
      <c r="C17" s="114"/>
      <c r="D17" s="114"/>
      <c r="E17" s="114"/>
      <c r="F17" s="3" t="s">
        <v>16</v>
      </c>
      <c r="G17" s="86"/>
      <c r="H17" s="92"/>
      <c r="I17" s="94">
        <f t="shared" ref="I17" si="0">H17-G17</f>
        <v>0</v>
      </c>
    </row>
    <row r="18" spans="1:15" ht="36" x14ac:dyDescent="0.25">
      <c r="A18" s="129"/>
      <c r="B18" s="115"/>
      <c r="C18" s="114"/>
      <c r="D18" s="114"/>
      <c r="E18" s="114"/>
      <c r="F18" s="4" t="s">
        <v>18</v>
      </c>
      <c r="G18" s="87"/>
      <c r="H18" s="93"/>
      <c r="I18" s="95"/>
    </row>
    <row r="19" spans="1:15" x14ac:dyDescent="0.25">
      <c r="A19" s="129"/>
      <c r="B19" s="115"/>
      <c r="C19" s="114"/>
      <c r="D19" s="114"/>
      <c r="E19" s="114"/>
      <c r="F19" s="3" t="s">
        <v>16</v>
      </c>
      <c r="G19" s="86"/>
      <c r="H19" s="92"/>
      <c r="I19" s="94">
        <f t="shared" ref="I19" si="1">H19-G19</f>
        <v>0</v>
      </c>
    </row>
    <row r="20" spans="1:15" ht="24" x14ac:dyDescent="0.25">
      <c r="A20" s="129"/>
      <c r="B20" s="115"/>
      <c r="C20" s="114"/>
      <c r="D20" s="114"/>
      <c r="E20" s="114"/>
      <c r="F20" s="4" t="s">
        <v>19</v>
      </c>
      <c r="G20" s="87"/>
      <c r="H20" s="93"/>
      <c r="I20" s="95"/>
      <c r="O20" s="72">
        <v>0</v>
      </c>
    </row>
    <row r="21" spans="1:15" x14ac:dyDescent="0.25">
      <c r="A21" s="129"/>
      <c r="B21" s="115"/>
      <c r="C21" s="114"/>
      <c r="D21" s="114"/>
      <c r="E21" s="114"/>
      <c r="F21" s="2" t="s">
        <v>20</v>
      </c>
      <c r="G21" s="8">
        <f>G15+G17+G19</f>
        <v>0</v>
      </c>
      <c r="H21" s="9">
        <f>H15+H17+H19</f>
        <v>0</v>
      </c>
      <c r="I21" s="134"/>
      <c r="O21" s="72">
        <f>ROUND(15%*$G$36,2)</f>
        <v>0</v>
      </c>
    </row>
    <row r="22" spans="1:15" x14ac:dyDescent="0.25">
      <c r="A22" s="129"/>
      <c r="B22" s="115"/>
      <c r="C22" s="114"/>
      <c r="D22" s="114"/>
      <c r="E22" s="114"/>
      <c r="F22" s="5" t="s">
        <v>21</v>
      </c>
      <c r="G22" s="8">
        <f>G13+G14+G21</f>
        <v>0</v>
      </c>
      <c r="H22" s="9">
        <f>H13+H14+H21</f>
        <v>0</v>
      </c>
      <c r="I22" s="135"/>
    </row>
    <row r="23" spans="1:15" x14ac:dyDescent="0.25">
      <c r="A23" s="129"/>
      <c r="B23" s="115"/>
      <c r="C23" s="114"/>
      <c r="D23" s="114"/>
      <c r="E23" s="114"/>
      <c r="F23" s="5" t="s">
        <v>22</v>
      </c>
      <c r="G23" s="8"/>
      <c r="H23" s="9">
        <f>H14+H15+H22</f>
        <v>0</v>
      </c>
      <c r="I23" s="25">
        <f t="shared" ref="I23:I26" si="2">H23-G23</f>
        <v>0</v>
      </c>
    </row>
    <row r="24" spans="1:15" x14ac:dyDescent="0.25">
      <c r="A24" s="129"/>
      <c r="B24" s="115"/>
      <c r="C24" s="114" t="s">
        <v>5</v>
      </c>
      <c r="D24" s="114"/>
      <c r="E24" s="114"/>
      <c r="F24" s="2" t="s">
        <v>14</v>
      </c>
      <c r="G24" s="6"/>
      <c r="H24" s="7"/>
      <c r="I24" s="24">
        <f t="shared" si="2"/>
        <v>0</v>
      </c>
    </row>
    <row r="25" spans="1:15" x14ac:dyDescent="0.25">
      <c r="A25" s="129"/>
      <c r="B25" s="115"/>
      <c r="C25" s="114"/>
      <c r="D25" s="114"/>
      <c r="E25" s="114"/>
      <c r="F25" s="2" t="s">
        <v>15</v>
      </c>
      <c r="G25" s="6"/>
      <c r="H25" s="7"/>
      <c r="I25" s="24">
        <f t="shared" si="2"/>
        <v>0</v>
      </c>
    </row>
    <row r="26" spans="1:15" x14ac:dyDescent="0.25">
      <c r="A26" s="129"/>
      <c r="B26" s="115"/>
      <c r="C26" s="114"/>
      <c r="D26" s="114"/>
      <c r="E26" s="114"/>
      <c r="F26" s="3" t="s">
        <v>16</v>
      </c>
      <c r="G26" s="86"/>
      <c r="H26" s="110"/>
      <c r="I26" s="94">
        <f t="shared" si="2"/>
        <v>0</v>
      </c>
    </row>
    <row r="27" spans="1:15" x14ac:dyDescent="0.25">
      <c r="A27" s="129"/>
      <c r="B27" s="115"/>
      <c r="C27" s="114"/>
      <c r="D27" s="114"/>
      <c r="E27" s="114"/>
      <c r="F27" s="4" t="s">
        <v>17</v>
      </c>
      <c r="G27" s="87"/>
      <c r="H27" s="111"/>
      <c r="I27" s="95"/>
    </row>
    <row r="28" spans="1:15" x14ac:dyDescent="0.25">
      <c r="A28" s="129"/>
      <c r="B28" s="115"/>
      <c r="C28" s="114"/>
      <c r="D28" s="114"/>
      <c r="E28" s="114"/>
      <c r="F28" s="3" t="s">
        <v>16</v>
      </c>
      <c r="G28" s="86"/>
      <c r="H28" s="110"/>
      <c r="I28" s="94">
        <f t="shared" ref="I28" si="3">H28-G28</f>
        <v>0</v>
      </c>
    </row>
    <row r="29" spans="1:15" ht="36" x14ac:dyDescent="0.25">
      <c r="A29" s="129"/>
      <c r="B29" s="115"/>
      <c r="C29" s="114"/>
      <c r="D29" s="114"/>
      <c r="E29" s="114"/>
      <c r="F29" s="4" t="s">
        <v>18</v>
      </c>
      <c r="G29" s="87"/>
      <c r="H29" s="111"/>
      <c r="I29" s="95"/>
    </row>
    <row r="30" spans="1:15" x14ac:dyDescent="0.25">
      <c r="A30" s="129"/>
      <c r="B30" s="115"/>
      <c r="C30" s="114"/>
      <c r="D30" s="114"/>
      <c r="E30" s="114"/>
      <c r="F30" s="3" t="s">
        <v>16</v>
      </c>
      <c r="G30" s="86"/>
      <c r="H30" s="110"/>
      <c r="I30" s="94">
        <f t="shared" ref="I30" si="4">H30-G30</f>
        <v>0</v>
      </c>
    </row>
    <row r="31" spans="1:15" ht="24" x14ac:dyDescent="0.25">
      <c r="A31" s="129"/>
      <c r="B31" s="115"/>
      <c r="C31" s="114"/>
      <c r="D31" s="114"/>
      <c r="E31" s="114"/>
      <c r="F31" s="4" t="s">
        <v>19</v>
      </c>
      <c r="G31" s="87"/>
      <c r="H31" s="111"/>
      <c r="I31" s="95"/>
    </row>
    <row r="32" spans="1:15" x14ac:dyDescent="0.25">
      <c r="A32" s="129"/>
      <c r="B32" s="115"/>
      <c r="C32" s="114"/>
      <c r="D32" s="114"/>
      <c r="E32" s="114"/>
      <c r="F32" s="2" t="s">
        <v>20</v>
      </c>
      <c r="G32" s="8">
        <f>G26+G28+G30</f>
        <v>0</v>
      </c>
      <c r="H32" s="9">
        <f>H26+H28+H30</f>
        <v>0</v>
      </c>
      <c r="I32" s="134"/>
    </row>
    <row r="33" spans="1:9" x14ac:dyDescent="0.25">
      <c r="A33" s="129"/>
      <c r="B33" s="115"/>
      <c r="C33" s="114"/>
      <c r="D33" s="114"/>
      <c r="E33" s="114"/>
      <c r="F33" s="5" t="s">
        <v>21</v>
      </c>
      <c r="G33" s="8">
        <f>G24+G25+G32</f>
        <v>0</v>
      </c>
      <c r="H33" s="9">
        <f>H24+H25+H32</f>
        <v>0</v>
      </c>
      <c r="I33" s="135"/>
    </row>
    <row r="34" spans="1:9" x14ac:dyDescent="0.25">
      <c r="A34" s="129"/>
      <c r="B34" s="116"/>
      <c r="C34" s="114"/>
      <c r="D34" s="114"/>
      <c r="E34" s="114"/>
      <c r="F34" s="5" t="s">
        <v>22</v>
      </c>
      <c r="G34" s="8"/>
      <c r="H34" s="9">
        <f>H25+H26+H33</f>
        <v>0</v>
      </c>
      <c r="I34" s="25">
        <f>I25+I26+I33</f>
        <v>0</v>
      </c>
    </row>
    <row r="35" spans="1:9" ht="15.75" thickBot="1" x14ac:dyDescent="0.3">
      <c r="A35" s="129"/>
      <c r="B35" s="112" t="s">
        <v>6</v>
      </c>
      <c r="C35" s="112"/>
      <c r="D35" s="112"/>
      <c r="E35" s="112"/>
      <c r="F35" s="113"/>
      <c r="G35" s="14">
        <f>G22+G23+G33+G34</f>
        <v>0</v>
      </c>
      <c r="H35" s="14">
        <f t="shared" ref="H35" si="5">H22+H23+H33+H34</f>
        <v>0</v>
      </c>
      <c r="I35" s="26">
        <f>H35-G35</f>
        <v>0</v>
      </c>
    </row>
    <row r="36" spans="1:9" x14ac:dyDescent="0.25">
      <c r="A36" s="129"/>
      <c r="B36" s="119" t="s">
        <v>110</v>
      </c>
      <c r="C36" s="120"/>
      <c r="D36" s="120"/>
      <c r="E36" s="120"/>
      <c r="F36" s="121"/>
      <c r="G36" s="15">
        <f>SUM(G13,G24)</f>
        <v>0</v>
      </c>
      <c r="H36" s="125" t="s">
        <v>109</v>
      </c>
      <c r="I36" s="127">
        <f>IFERROR(G37/G36,0)</f>
        <v>0</v>
      </c>
    </row>
    <row r="37" spans="1:9" ht="15.75" thickBot="1" x14ac:dyDescent="0.3">
      <c r="A37" s="129"/>
      <c r="B37" s="122" t="s">
        <v>111</v>
      </c>
      <c r="C37" s="123"/>
      <c r="D37" s="123"/>
      <c r="E37" s="123"/>
      <c r="F37" s="124"/>
      <c r="G37" s="16">
        <f>SUM(G23+G34)</f>
        <v>0</v>
      </c>
      <c r="H37" s="126"/>
      <c r="I37" s="128"/>
    </row>
    <row r="38" spans="1:9" ht="15.75" thickBot="1" x14ac:dyDescent="0.3">
      <c r="A38" s="130"/>
      <c r="B38" s="132" t="s">
        <v>105</v>
      </c>
      <c r="C38" s="132"/>
      <c r="D38" s="132"/>
      <c r="E38" s="132"/>
      <c r="F38" s="133"/>
      <c r="G38" s="17">
        <f>G35</f>
        <v>0</v>
      </c>
      <c r="H38" s="17">
        <f t="shared" ref="H38:I38" si="6">H35</f>
        <v>0</v>
      </c>
      <c r="I38" s="18">
        <f t="shared" si="6"/>
        <v>0</v>
      </c>
    </row>
    <row r="40" spans="1:9" x14ac:dyDescent="0.25">
      <c r="A40" s="117" t="s">
        <v>108</v>
      </c>
      <c r="B40" s="117"/>
      <c r="C40" s="117"/>
      <c r="D40" s="117"/>
      <c r="E40" s="117"/>
      <c r="F40" s="117"/>
      <c r="G40" s="117"/>
      <c r="H40" s="117"/>
      <c r="I40" s="117"/>
    </row>
    <row r="41" spans="1:9" x14ac:dyDescent="0.25">
      <c r="A41" s="117"/>
      <c r="B41" s="117"/>
      <c r="C41" s="117"/>
      <c r="D41" s="117"/>
      <c r="E41" s="117"/>
      <c r="F41" s="117"/>
      <c r="G41" s="117"/>
      <c r="H41" s="117"/>
      <c r="I41" s="117"/>
    </row>
    <row r="42" spans="1:9" x14ac:dyDescent="0.25">
      <c r="A42" s="118" t="s">
        <v>123</v>
      </c>
      <c r="B42" s="118"/>
      <c r="C42" s="118"/>
      <c r="D42" s="118"/>
      <c r="E42" s="118"/>
      <c r="F42" s="118"/>
      <c r="G42" s="118"/>
      <c r="H42" s="118"/>
      <c r="I42" s="118"/>
    </row>
    <row r="318" spans="11:11" x14ac:dyDescent="0.25">
      <c r="K318" t="s">
        <v>117</v>
      </c>
    </row>
  </sheetData>
  <mergeCells count="48">
    <mergeCell ref="A40:I41"/>
    <mergeCell ref="A42:I42"/>
    <mergeCell ref="B36:F36"/>
    <mergeCell ref="B37:F37"/>
    <mergeCell ref="H36:H37"/>
    <mergeCell ref="I36:I37"/>
    <mergeCell ref="A13:A38"/>
    <mergeCell ref="C13:C23"/>
    <mergeCell ref="D13:D23"/>
    <mergeCell ref="E13:E23"/>
    <mergeCell ref="B38:F38"/>
    <mergeCell ref="I21:I22"/>
    <mergeCell ref="I32:I33"/>
    <mergeCell ref="G17:G18"/>
    <mergeCell ref="H17:H18"/>
    <mergeCell ref="I17:I18"/>
    <mergeCell ref="H30:H31"/>
    <mergeCell ref="I30:I31"/>
    <mergeCell ref="B35:F35"/>
    <mergeCell ref="C24:C34"/>
    <mergeCell ref="D24:D34"/>
    <mergeCell ref="E24:E34"/>
    <mergeCell ref="G26:G27"/>
    <mergeCell ref="H26:H27"/>
    <mergeCell ref="I26:I27"/>
    <mergeCell ref="G28:G29"/>
    <mergeCell ref="H28:H29"/>
    <mergeCell ref="I28:I29"/>
    <mergeCell ref="G30:G31"/>
    <mergeCell ref="B13:B34"/>
    <mergeCell ref="A11:A12"/>
    <mergeCell ref="B11:B12"/>
    <mergeCell ref="C11:C12"/>
    <mergeCell ref="D11:E11"/>
    <mergeCell ref="F11:F12"/>
    <mergeCell ref="B6:G6"/>
    <mergeCell ref="B7:G7"/>
    <mergeCell ref="B8:G8"/>
    <mergeCell ref="G11:G12"/>
    <mergeCell ref="B9:G9"/>
    <mergeCell ref="G19:G20"/>
    <mergeCell ref="H11:H12"/>
    <mergeCell ref="I11:I12"/>
    <mergeCell ref="G15:G16"/>
    <mergeCell ref="H15:H16"/>
    <mergeCell ref="I15:I16"/>
    <mergeCell ref="H19:H20"/>
    <mergeCell ref="I19:I20"/>
  </mergeCells>
  <conditionalFormatting sqref="G37">
    <cfRule type="cellIs" dxfId="1" priority="3" operator="greaterThan">
      <formula>15%*$G$36</formula>
    </cfRule>
  </conditionalFormatting>
  <conditionalFormatting sqref="I36:I37">
    <cfRule type="cellIs" dxfId="0" priority="1" operator="greaterThan">
      <formula>"(0.15*$G$36)/$G$36"</formula>
    </cfRule>
  </conditionalFormatting>
  <dataValidations count="2">
    <dataValidation type="list" allowBlank="1" showDropDown="1" showInputMessage="1" showErrorMessage="1" errorTitle="Deberá contener 0 o el 15% " error="Que pongas lo que hay que poner!&quot;" sqref="G37" xr:uid="{00000000-0002-0000-0000-000000000000}">
      <formula1>$O$20:$O$21</formula1>
    </dataValidation>
    <dataValidation type="custom" allowBlank="1" showInputMessage="1" showErrorMessage="1" errorTitle="Supera!" sqref="I36:I37" xr:uid="{00000000-0002-0000-0000-000001000000}">
      <formula1>"&gt;15%*G36"</formula1>
    </dataValidation>
  </dataValidations>
  <pageMargins left="0.25" right="0.25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K318"/>
  <sheetViews>
    <sheetView zoomScaleNormal="100" workbookViewId="0">
      <selection activeCell="B2" sqref="B2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85546875" customWidth="1"/>
    <col min="9" max="9" width="12.7109375" customWidth="1"/>
  </cols>
  <sheetData>
    <row r="5" spans="1:9" ht="15.75" thickBot="1" x14ac:dyDescent="0.3"/>
    <row r="6" spans="1:9" ht="15.75" thickBot="1" x14ac:dyDescent="0.3">
      <c r="A6" s="1" t="s">
        <v>0</v>
      </c>
      <c r="B6" s="96"/>
      <c r="C6" s="97"/>
      <c r="D6" s="97"/>
      <c r="E6" s="97"/>
      <c r="F6" s="97"/>
      <c r="G6" s="98"/>
    </row>
    <row r="7" spans="1:9" ht="15.75" thickBot="1" x14ac:dyDescent="0.3">
      <c r="A7" s="1" t="s">
        <v>1</v>
      </c>
      <c r="B7" s="99" t="s">
        <v>125</v>
      </c>
      <c r="C7" s="100"/>
      <c r="D7" s="100"/>
      <c r="E7" s="100"/>
      <c r="F7" s="100"/>
      <c r="G7" s="101"/>
    </row>
    <row r="8" spans="1:9" ht="15.75" thickBot="1" x14ac:dyDescent="0.3">
      <c r="A8" s="1" t="s">
        <v>2</v>
      </c>
      <c r="B8" s="96"/>
      <c r="C8" s="97"/>
      <c r="D8" s="97"/>
      <c r="E8" s="97"/>
      <c r="F8" s="97"/>
      <c r="G8" s="98"/>
    </row>
    <row r="9" spans="1:9" ht="27" thickBot="1" x14ac:dyDescent="0.3">
      <c r="A9" s="85" t="s">
        <v>122</v>
      </c>
      <c r="B9" s="102" t="s">
        <v>124</v>
      </c>
      <c r="C9" s="103"/>
      <c r="D9" s="103"/>
      <c r="E9" s="103"/>
      <c r="F9" s="103"/>
      <c r="G9" s="104"/>
    </row>
    <row r="10" spans="1:9" ht="15.75" thickBot="1" x14ac:dyDescent="0.3"/>
    <row r="11" spans="1:9" ht="15" customHeight="1" x14ac:dyDescent="0.25">
      <c r="A11" s="105" t="s">
        <v>7</v>
      </c>
      <c r="B11" s="156" t="s">
        <v>8</v>
      </c>
      <c r="C11" s="156" t="s">
        <v>9</v>
      </c>
      <c r="D11" s="154" t="s">
        <v>10</v>
      </c>
      <c r="E11" s="155"/>
      <c r="F11" s="88" t="s">
        <v>13</v>
      </c>
      <c r="G11" s="88" t="s">
        <v>118</v>
      </c>
      <c r="H11" s="88" t="s">
        <v>120</v>
      </c>
      <c r="I11" s="90" t="s">
        <v>121</v>
      </c>
    </row>
    <row r="12" spans="1:9" ht="22.5" customHeight="1" thickBot="1" x14ac:dyDescent="0.3">
      <c r="A12" s="106"/>
      <c r="B12" s="157"/>
      <c r="C12" s="157"/>
      <c r="D12" s="22" t="s">
        <v>11</v>
      </c>
      <c r="E12" s="22" t="s">
        <v>12</v>
      </c>
      <c r="F12" s="89"/>
      <c r="G12" s="89"/>
      <c r="H12" s="89"/>
      <c r="I12" s="91"/>
    </row>
    <row r="13" spans="1:9" ht="15" customHeight="1" thickBot="1" x14ac:dyDescent="0.3">
      <c r="A13" s="136" t="s">
        <v>49</v>
      </c>
      <c r="B13" s="140" t="s">
        <v>33</v>
      </c>
      <c r="C13" s="143" t="s">
        <v>24</v>
      </c>
      <c r="D13" s="143"/>
      <c r="E13" s="143"/>
      <c r="F13" s="30" t="s">
        <v>14</v>
      </c>
      <c r="G13" s="31"/>
      <c r="H13" s="32"/>
      <c r="I13" s="33">
        <f>H13-G13</f>
        <v>0</v>
      </c>
    </row>
    <row r="14" spans="1:9" x14ac:dyDescent="0.25">
      <c r="A14" s="137"/>
      <c r="B14" s="141"/>
      <c r="C14" s="114"/>
      <c r="D14" s="114"/>
      <c r="E14" s="114"/>
      <c r="F14" s="2" t="s">
        <v>15</v>
      </c>
      <c r="G14" s="6"/>
      <c r="H14" s="7"/>
      <c r="I14" s="33">
        <f>H14-G14</f>
        <v>0</v>
      </c>
    </row>
    <row r="15" spans="1:9" x14ac:dyDescent="0.25">
      <c r="A15" s="137"/>
      <c r="B15" s="141"/>
      <c r="C15" s="114"/>
      <c r="D15" s="114"/>
      <c r="E15" s="114"/>
      <c r="F15" s="3" t="s">
        <v>16</v>
      </c>
      <c r="G15" s="86"/>
      <c r="H15" s="92"/>
      <c r="I15" s="94">
        <f>H15-G15</f>
        <v>0</v>
      </c>
    </row>
    <row r="16" spans="1:9" x14ac:dyDescent="0.25">
      <c r="A16" s="137"/>
      <c r="B16" s="141"/>
      <c r="C16" s="114"/>
      <c r="D16" s="114"/>
      <c r="E16" s="114"/>
      <c r="F16" s="4" t="s">
        <v>17</v>
      </c>
      <c r="G16" s="87"/>
      <c r="H16" s="93"/>
      <c r="I16" s="95"/>
    </row>
    <row r="17" spans="1:9" x14ac:dyDescent="0.25">
      <c r="A17" s="137"/>
      <c r="B17" s="141"/>
      <c r="C17" s="114"/>
      <c r="D17" s="114"/>
      <c r="E17" s="114"/>
      <c r="F17" s="3" t="s">
        <v>16</v>
      </c>
      <c r="G17" s="86"/>
      <c r="H17" s="92"/>
      <c r="I17" s="94">
        <f t="shared" ref="I17" si="0">H17-G17</f>
        <v>0</v>
      </c>
    </row>
    <row r="18" spans="1:9" ht="36" x14ac:dyDescent="0.25">
      <c r="A18" s="137"/>
      <c r="B18" s="141"/>
      <c r="C18" s="114"/>
      <c r="D18" s="114"/>
      <c r="E18" s="114"/>
      <c r="F18" s="4" t="s">
        <v>18</v>
      </c>
      <c r="G18" s="87"/>
      <c r="H18" s="93"/>
      <c r="I18" s="95"/>
    </row>
    <row r="19" spans="1:9" x14ac:dyDescent="0.25">
      <c r="A19" s="137"/>
      <c r="B19" s="141"/>
      <c r="C19" s="114"/>
      <c r="D19" s="114"/>
      <c r="E19" s="114"/>
      <c r="F19" s="3" t="s">
        <v>16</v>
      </c>
      <c r="G19" s="86"/>
      <c r="H19" s="92"/>
      <c r="I19" s="94">
        <f t="shared" ref="I19" si="1">H19-G19</f>
        <v>0</v>
      </c>
    </row>
    <row r="20" spans="1:9" ht="24" x14ac:dyDescent="0.25">
      <c r="A20" s="137"/>
      <c r="B20" s="141"/>
      <c r="C20" s="114"/>
      <c r="D20" s="114"/>
      <c r="E20" s="114"/>
      <c r="F20" s="4" t="s">
        <v>19</v>
      </c>
      <c r="G20" s="87"/>
      <c r="H20" s="93"/>
      <c r="I20" s="95"/>
    </row>
    <row r="21" spans="1:9" x14ac:dyDescent="0.25">
      <c r="A21" s="137"/>
      <c r="B21" s="141"/>
      <c r="C21" s="114"/>
      <c r="D21" s="114"/>
      <c r="E21" s="114"/>
      <c r="F21" s="2" t="s">
        <v>20</v>
      </c>
      <c r="G21" s="8">
        <f>G15+G17+G19</f>
        <v>0</v>
      </c>
      <c r="H21" s="9">
        <f>H15+H17+H19</f>
        <v>0</v>
      </c>
      <c r="I21" s="134"/>
    </row>
    <row r="22" spans="1:9" x14ac:dyDescent="0.25">
      <c r="A22" s="137"/>
      <c r="B22" s="141"/>
      <c r="C22" s="114"/>
      <c r="D22" s="114"/>
      <c r="E22" s="114"/>
      <c r="F22" s="5" t="s">
        <v>21</v>
      </c>
      <c r="G22" s="8">
        <f>G13+G14+G21</f>
        <v>0</v>
      </c>
      <c r="H22" s="9">
        <f>H13+H14+H21</f>
        <v>0</v>
      </c>
      <c r="I22" s="135"/>
    </row>
    <row r="23" spans="1:9" x14ac:dyDescent="0.25">
      <c r="A23" s="137"/>
      <c r="B23" s="141"/>
      <c r="C23" s="114"/>
      <c r="D23" s="114"/>
      <c r="E23" s="114"/>
      <c r="F23" s="5" t="s">
        <v>22</v>
      </c>
      <c r="G23" s="8"/>
      <c r="H23" s="9"/>
      <c r="I23" s="25">
        <f t="shared" ref="I23" si="2">H23-G23</f>
        <v>0</v>
      </c>
    </row>
    <row r="24" spans="1:9" x14ac:dyDescent="0.25">
      <c r="A24" s="137"/>
      <c r="B24" s="141"/>
      <c r="C24" s="114" t="s">
        <v>25</v>
      </c>
      <c r="D24" s="114"/>
      <c r="E24" s="114"/>
      <c r="F24" s="2" t="s">
        <v>14</v>
      </c>
      <c r="G24" s="6"/>
      <c r="H24" s="7"/>
      <c r="I24" s="24">
        <f>H24-G24</f>
        <v>0</v>
      </c>
    </row>
    <row r="25" spans="1:9" x14ac:dyDescent="0.25">
      <c r="A25" s="137"/>
      <c r="B25" s="141"/>
      <c r="C25" s="114"/>
      <c r="D25" s="114"/>
      <c r="E25" s="114"/>
      <c r="F25" s="2" t="s">
        <v>15</v>
      </c>
      <c r="G25" s="6"/>
      <c r="H25" s="7"/>
      <c r="I25" s="24">
        <f>H25-G25</f>
        <v>0</v>
      </c>
    </row>
    <row r="26" spans="1:9" x14ac:dyDescent="0.25">
      <c r="A26" s="137"/>
      <c r="B26" s="141"/>
      <c r="C26" s="114"/>
      <c r="D26" s="114"/>
      <c r="E26" s="114"/>
      <c r="F26" s="3" t="s">
        <v>16</v>
      </c>
      <c r="G26" s="86"/>
      <c r="H26" s="110"/>
      <c r="I26" s="94">
        <f>H26-G26</f>
        <v>0</v>
      </c>
    </row>
    <row r="27" spans="1:9" x14ac:dyDescent="0.25">
      <c r="A27" s="137"/>
      <c r="B27" s="141"/>
      <c r="C27" s="114"/>
      <c r="D27" s="114"/>
      <c r="E27" s="114"/>
      <c r="F27" s="4" t="s">
        <v>17</v>
      </c>
      <c r="G27" s="87"/>
      <c r="H27" s="111"/>
      <c r="I27" s="95"/>
    </row>
    <row r="28" spans="1:9" x14ac:dyDescent="0.25">
      <c r="A28" s="137"/>
      <c r="B28" s="141"/>
      <c r="C28" s="114"/>
      <c r="D28" s="114"/>
      <c r="E28" s="114"/>
      <c r="F28" s="3" t="s">
        <v>16</v>
      </c>
      <c r="G28" s="86"/>
      <c r="H28" s="110"/>
      <c r="I28" s="94">
        <f t="shared" ref="I28" si="3">H28-G28</f>
        <v>0</v>
      </c>
    </row>
    <row r="29" spans="1:9" ht="36" x14ac:dyDescent="0.25">
      <c r="A29" s="137"/>
      <c r="B29" s="141"/>
      <c r="C29" s="114"/>
      <c r="D29" s="114"/>
      <c r="E29" s="114"/>
      <c r="F29" s="4" t="s">
        <v>18</v>
      </c>
      <c r="G29" s="87"/>
      <c r="H29" s="111"/>
      <c r="I29" s="95"/>
    </row>
    <row r="30" spans="1:9" x14ac:dyDescent="0.25">
      <c r="A30" s="137"/>
      <c r="B30" s="141"/>
      <c r="C30" s="114"/>
      <c r="D30" s="114"/>
      <c r="E30" s="114"/>
      <c r="F30" s="3" t="s">
        <v>16</v>
      </c>
      <c r="G30" s="86"/>
      <c r="H30" s="110"/>
      <c r="I30" s="94">
        <f t="shared" ref="I30" si="4">H30-G30</f>
        <v>0</v>
      </c>
    </row>
    <row r="31" spans="1:9" ht="24" x14ac:dyDescent="0.25">
      <c r="A31" s="137"/>
      <c r="B31" s="141"/>
      <c r="C31" s="114"/>
      <c r="D31" s="114"/>
      <c r="E31" s="114"/>
      <c r="F31" s="4" t="s">
        <v>19</v>
      </c>
      <c r="G31" s="87"/>
      <c r="H31" s="111"/>
      <c r="I31" s="95"/>
    </row>
    <row r="32" spans="1:9" x14ac:dyDescent="0.25">
      <c r="A32" s="137"/>
      <c r="B32" s="141"/>
      <c r="C32" s="114"/>
      <c r="D32" s="114"/>
      <c r="E32" s="114"/>
      <c r="F32" s="2" t="s">
        <v>20</v>
      </c>
      <c r="G32" s="8">
        <f>G26+G28+G30</f>
        <v>0</v>
      </c>
      <c r="H32" s="9">
        <f>H26+H28+H30</f>
        <v>0</v>
      </c>
      <c r="I32" s="134"/>
    </row>
    <row r="33" spans="1:9" x14ac:dyDescent="0.25">
      <c r="A33" s="137"/>
      <c r="B33" s="141"/>
      <c r="C33" s="114"/>
      <c r="D33" s="114"/>
      <c r="E33" s="114"/>
      <c r="F33" s="5" t="s">
        <v>21</v>
      </c>
      <c r="G33" s="8">
        <f>G24+G25+G32</f>
        <v>0</v>
      </c>
      <c r="H33" s="9">
        <f>H24+H25+H32</f>
        <v>0</v>
      </c>
      <c r="I33" s="135"/>
    </row>
    <row r="34" spans="1:9" x14ac:dyDescent="0.25">
      <c r="A34" s="137"/>
      <c r="B34" s="141"/>
      <c r="C34" s="114"/>
      <c r="D34" s="114"/>
      <c r="E34" s="114"/>
      <c r="F34" s="5" t="s">
        <v>22</v>
      </c>
      <c r="G34" s="8"/>
      <c r="H34" s="9"/>
      <c r="I34" s="25">
        <f t="shared" ref="I34" si="5">H34-G34</f>
        <v>0</v>
      </c>
    </row>
    <row r="35" spans="1:9" x14ac:dyDescent="0.25">
      <c r="A35" s="137"/>
      <c r="B35" s="141"/>
      <c r="C35" s="114" t="s">
        <v>26</v>
      </c>
      <c r="D35" s="114"/>
      <c r="E35" s="114"/>
      <c r="F35" s="2" t="s">
        <v>14</v>
      </c>
      <c r="G35" s="6"/>
      <c r="H35" s="7"/>
      <c r="I35" s="24">
        <f>H35-G35</f>
        <v>0</v>
      </c>
    </row>
    <row r="36" spans="1:9" x14ac:dyDescent="0.25">
      <c r="A36" s="137"/>
      <c r="B36" s="141"/>
      <c r="C36" s="114"/>
      <c r="D36" s="114"/>
      <c r="E36" s="114"/>
      <c r="F36" s="2" t="s">
        <v>15</v>
      </c>
      <c r="G36" s="6"/>
      <c r="H36" s="7"/>
      <c r="I36" s="24">
        <f>H36-G36</f>
        <v>0</v>
      </c>
    </row>
    <row r="37" spans="1:9" x14ac:dyDescent="0.25">
      <c r="A37" s="137"/>
      <c r="B37" s="141"/>
      <c r="C37" s="114"/>
      <c r="D37" s="114"/>
      <c r="E37" s="114"/>
      <c r="F37" s="3" t="s">
        <v>16</v>
      </c>
      <c r="G37" s="86"/>
      <c r="H37" s="92"/>
      <c r="I37" s="94">
        <f>H37-G37</f>
        <v>0</v>
      </c>
    </row>
    <row r="38" spans="1:9" x14ac:dyDescent="0.25">
      <c r="A38" s="137"/>
      <c r="B38" s="141"/>
      <c r="C38" s="114"/>
      <c r="D38" s="114"/>
      <c r="E38" s="114"/>
      <c r="F38" s="4" t="s">
        <v>17</v>
      </c>
      <c r="G38" s="87"/>
      <c r="H38" s="93"/>
      <c r="I38" s="95"/>
    </row>
    <row r="39" spans="1:9" x14ac:dyDescent="0.25">
      <c r="A39" s="137"/>
      <c r="B39" s="141"/>
      <c r="C39" s="114"/>
      <c r="D39" s="114"/>
      <c r="E39" s="114"/>
      <c r="F39" s="3" t="s">
        <v>16</v>
      </c>
      <c r="G39" s="86"/>
      <c r="H39" s="92"/>
      <c r="I39" s="94">
        <f t="shared" ref="I39" si="6">H39-G39</f>
        <v>0</v>
      </c>
    </row>
    <row r="40" spans="1:9" ht="36" x14ac:dyDescent="0.25">
      <c r="A40" s="137"/>
      <c r="B40" s="141"/>
      <c r="C40" s="114"/>
      <c r="D40" s="114"/>
      <c r="E40" s="114"/>
      <c r="F40" s="4" t="s">
        <v>18</v>
      </c>
      <c r="G40" s="87"/>
      <c r="H40" s="93"/>
      <c r="I40" s="95"/>
    </row>
    <row r="41" spans="1:9" x14ac:dyDescent="0.25">
      <c r="A41" s="137"/>
      <c r="B41" s="141"/>
      <c r="C41" s="114"/>
      <c r="D41" s="114"/>
      <c r="E41" s="114"/>
      <c r="F41" s="3" t="s">
        <v>16</v>
      </c>
      <c r="G41" s="86"/>
      <c r="H41" s="92"/>
      <c r="I41" s="94">
        <f t="shared" ref="I41" si="7">H41-G41</f>
        <v>0</v>
      </c>
    </row>
    <row r="42" spans="1:9" ht="24" x14ac:dyDescent="0.25">
      <c r="A42" s="137"/>
      <c r="B42" s="141"/>
      <c r="C42" s="114"/>
      <c r="D42" s="114"/>
      <c r="E42" s="114"/>
      <c r="F42" s="4" t="s">
        <v>19</v>
      </c>
      <c r="G42" s="87"/>
      <c r="H42" s="93"/>
      <c r="I42" s="95"/>
    </row>
    <row r="43" spans="1:9" x14ac:dyDescent="0.25">
      <c r="A43" s="137"/>
      <c r="B43" s="141"/>
      <c r="C43" s="114"/>
      <c r="D43" s="114"/>
      <c r="E43" s="114"/>
      <c r="F43" s="2" t="s">
        <v>20</v>
      </c>
      <c r="G43" s="8">
        <f>G37+G39+G41</f>
        <v>0</v>
      </c>
      <c r="H43" s="9">
        <f>H37+H39+H41</f>
        <v>0</v>
      </c>
      <c r="I43" s="134"/>
    </row>
    <row r="44" spans="1:9" x14ac:dyDescent="0.25">
      <c r="A44" s="137"/>
      <c r="B44" s="141"/>
      <c r="C44" s="114"/>
      <c r="D44" s="114"/>
      <c r="E44" s="114"/>
      <c r="F44" s="5" t="s">
        <v>21</v>
      </c>
      <c r="G44" s="8">
        <f>G35+G36+G43</f>
        <v>0</v>
      </c>
      <c r="H44" s="9">
        <f>H35+H36+H43</f>
        <v>0</v>
      </c>
      <c r="I44" s="135"/>
    </row>
    <row r="45" spans="1:9" x14ac:dyDescent="0.25">
      <c r="A45" s="137"/>
      <c r="B45" s="141"/>
      <c r="C45" s="114"/>
      <c r="D45" s="114"/>
      <c r="E45" s="114"/>
      <c r="F45" s="5" t="s">
        <v>22</v>
      </c>
      <c r="G45" s="8"/>
      <c r="H45" s="9"/>
      <c r="I45" s="25">
        <f t="shared" ref="I45" si="8">H45-G45</f>
        <v>0</v>
      </c>
    </row>
    <row r="46" spans="1:9" x14ac:dyDescent="0.25">
      <c r="A46" s="137"/>
      <c r="B46" s="141"/>
      <c r="C46" s="114" t="s">
        <v>32</v>
      </c>
      <c r="D46" s="114"/>
      <c r="E46" s="114"/>
      <c r="F46" s="2" t="s">
        <v>14</v>
      </c>
      <c r="G46" s="6"/>
      <c r="H46" s="7"/>
      <c r="I46" s="24">
        <f>H46-G46</f>
        <v>0</v>
      </c>
    </row>
    <row r="47" spans="1:9" x14ac:dyDescent="0.25">
      <c r="A47" s="137"/>
      <c r="B47" s="141"/>
      <c r="C47" s="114"/>
      <c r="D47" s="114"/>
      <c r="E47" s="114"/>
      <c r="F47" s="2" t="s">
        <v>15</v>
      </c>
      <c r="G47" s="6"/>
      <c r="H47" s="7"/>
      <c r="I47" s="24">
        <f>H47-G47</f>
        <v>0</v>
      </c>
    </row>
    <row r="48" spans="1:9" x14ac:dyDescent="0.25">
      <c r="A48" s="137"/>
      <c r="B48" s="141"/>
      <c r="C48" s="114"/>
      <c r="D48" s="114"/>
      <c r="E48" s="114"/>
      <c r="F48" s="3" t="s">
        <v>16</v>
      </c>
      <c r="G48" s="86"/>
      <c r="H48" s="110"/>
      <c r="I48" s="94">
        <f>H48-G48</f>
        <v>0</v>
      </c>
    </row>
    <row r="49" spans="1:9" x14ac:dyDescent="0.25">
      <c r="A49" s="137"/>
      <c r="B49" s="141"/>
      <c r="C49" s="114"/>
      <c r="D49" s="114"/>
      <c r="E49" s="114"/>
      <c r="F49" s="4" t="s">
        <v>17</v>
      </c>
      <c r="G49" s="87"/>
      <c r="H49" s="111"/>
      <c r="I49" s="95"/>
    </row>
    <row r="50" spans="1:9" x14ac:dyDescent="0.25">
      <c r="A50" s="137"/>
      <c r="B50" s="141"/>
      <c r="C50" s="114"/>
      <c r="D50" s="114"/>
      <c r="E50" s="114"/>
      <c r="F50" s="3" t="s">
        <v>16</v>
      </c>
      <c r="G50" s="86"/>
      <c r="H50" s="110"/>
      <c r="I50" s="94">
        <f t="shared" ref="I50" si="9">H50-G50</f>
        <v>0</v>
      </c>
    </row>
    <row r="51" spans="1:9" ht="36" x14ac:dyDescent="0.25">
      <c r="A51" s="137"/>
      <c r="B51" s="141"/>
      <c r="C51" s="114"/>
      <c r="D51" s="114"/>
      <c r="E51" s="114"/>
      <c r="F51" s="4" t="s">
        <v>18</v>
      </c>
      <c r="G51" s="87"/>
      <c r="H51" s="111"/>
      <c r="I51" s="95"/>
    </row>
    <row r="52" spans="1:9" x14ac:dyDescent="0.25">
      <c r="A52" s="137"/>
      <c r="B52" s="141"/>
      <c r="C52" s="114"/>
      <c r="D52" s="114"/>
      <c r="E52" s="114"/>
      <c r="F52" s="3" t="s">
        <v>16</v>
      </c>
      <c r="G52" s="86"/>
      <c r="H52" s="110"/>
      <c r="I52" s="94">
        <f t="shared" ref="I52" si="10">H52-G52</f>
        <v>0</v>
      </c>
    </row>
    <row r="53" spans="1:9" ht="24" x14ac:dyDescent="0.25">
      <c r="A53" s="137"/>
      <c r="B53" s="141"/>
      <c r="C53" s="114"/>
      <c r="D53" s="114"/>
      <c r="E53" s="114"/>
      <c r="F53" s="4" t="s">
        <v>19</v>
      </c>
      <c r="G53" s="87"/>
      <c r="H53" s="111"/>
      <c r="I53" s="95"/>
    </row>
    <row r="54" spans="1:9" x14ac:dyDescent="0.25">
      <c r="A54" s="137"/>
      <c r="B54" s="141"/>
      <c r="C54" s="114"/>
      <c r="D54" s="114"/>
      <c r="E54" s="114"/>
      <c r="F54" s="2" t="s">
        <v>20</v>
      </c>
      <c r="G54" s="8">
        <f>G48+G50+G52</f>
        <v>0</v>
      </c>
      <c r="H54" s="9">
        <f>H48+H50+H52</f>
        <v>0</v>
      </c>
      <c r="I54" s="134"/>
    </row>
    <row r="55" spans="1:9" x14ac:dyDescent="0.25">
      <c r="A55" s="137"/>
      <c r="B55" s="141"/>
      <c r="C55" s="114"/>
      <c r="D55" s="114"/>
      <c r="E55" s="114"/>
      <c r="F55" s="5" t="s">
        <v>21</v>
      </c>
      <c r="G55" s="8">
        <f>G46+G47+G54</f>
        <v>0</v>
      </c>
      <c r="H55" s="9">
        <f>H46+H47+H54</f>
        <v>0</v>
      </c>
      <c r="I55" s="135"/>
    </row>
    <row r="56" spans="1:9" x14ac:dyDescent="0.25">
      <c r="A56" s="137"/>
      <c r="B56" s="141"/>
      <c r="C56" s="114"/>
      <c r="D56" s="114"/>
      <c r="E56" s="114"/>
      <c r="F56" s="5" t="s">
        <v>22</v>
      </c>
      <c r="G56" s="8"/>
      <c r="H56" s="9"/>
      <c r="I56" s="25">
        <f t="shared" ref="I56" si="11">H56-G56</f>
        <v>0</v>
      </c>
    </row>
    <row r="57" spans="1:9" x14ac:dyDescent="0.25">
      <c r="A57" s="137"/>
      <c r="B57" s="141"/>
      <c r="C57" s="114" t="s">
        <v>27</v>
      </c>
      <c r="D57" s="114"/>
      <c r="E57" s="114"/>
      <c r="F57" s="2" t="s">
        <v>14</v>
      </c>
      <c r="G57" s="6"/>
      <c r="H57" s="7"/>
      <c r="I57" s="24">
        <f>H57-G57</f>
        <v>0</v>
      </c>
    </row>
    <row r="58" spans="1:9" x14ac:dyDescent="0.25">
      <c r="A58" s="137"/>
      <c r="B58" s="141"/>
      <c r="C58" s="114"/>
      <c r="D58" s="114"/>
      <c r="E58" s="114"/>
      <c r="F58" s="2" t="s">
        <v>15</v>
      </c>
      <c r="G58" s="6"/>
      <c r="H58" s="7"/>
      <c r="I58" s="24">
        <f>H58-G58</f>
        <v>0</v>
      </c>
    </row>
    <row r="59" spans="1:9" x14ac:dyDescent="0.25">
      <c r="A59" s="137"/>
      <c r="B59" s="141"/>
      <c r="C59" s="114"/>
      <c r="D59" s="114"/>
      <c r="E59" s="114"/>
      <c r="F59" s="3" t="s">
        <v>16</v>
      </c>
      <c r="G59" s="86"/>
      <c r="H59" s="92"/>
      <c r="I59" s="94">
        <f>H59-G59</f>
        <v>0</v>
      </c>
    </row>
    <row r="60" spans="1:9" x14ac:dyDescent="0.25">
      <c r="A60" s="137"/>
      <c r="B60" s="141"/>
      <c r="C60" s="114"/>
      <c r="D60" s="114"/>
      <c r="E60" s="114"/>
      <c r="F60" s="4" t="s">
        <v>17</v>
      </c>
      <c r="G60" s="87"/>
      <c r="H60" s="93"/>
      <c r="I60" s="95"/>
    </row>
    <row r="61" spans="1:9" x14ac:dyDescent="0.25">
      <c r="A61" s="137"/>
      <c r="B61" s="141"/>
      <c r="C61" s="114"/>
      <c r="D61" s="114"/>
      <c r="E61" s="114"/>
      <c r="F61" s="3" t="s">
        <v>16</v>
      </c>
      <c r="G61" s="86"/>
      <c r="H61" s="92"/>
      <c r="I61" s="94">
        <f t="shared" ref="I61" si="12">H61-G61</f>
        <v>0</v>
      </c>
    </row>
    <row r="62" spans="1:9" ht="36" x14ac:dyDescent="0.25">
      <c r="A62" s="137"/>
      <c r="B62" s="141"/>
      <c r="C62" s="114"/>
      <c r="D62" s="114"/>
      <c r="E62" s="114"/>
      <c r="F62" s="4" t="s">
        <v>18</v>
      </c>
      <c r="G62" s="87"/>
      <c r="H62" s="93"/>
      <c r="I62" s="95"/>
    </row>
    <row r="63" spans="1:9" x14ac:dyDescent="0.25">
      <c r="A63" s="137"/>
      <c r="B63" s="141"/>
      <c r="C63" s="114"/>
      <c r="D63" s="114"/>
      <c r="E63" s="114"/>
      <c r="F63" s="3" t="s">
        <v>16</v>
      </c>
      <c r="G63" s="86"/>
      <c r="H63" s="92"/>
      <c r="I63" s="94">
        <f t="shared" ref="I63" si="13">H63-G63</f>
        <v>0</v>
      </c>
    </row>
    <row r="64" spans="1:9" ht="24" x14ac:dyDescent="0.25">
      <c r="A64" s="137"/>
      <c r="B64" s="141"/>
      <c r="C64" s="114"/>
      <c r="D64" s="114"/>
      <c r="E64" s="114"/>
      <c r="F64" s="4" t="s">
        <v>19</v>
      </c>
      <c r="G64" s="87"/>
      <c r="H64" s="93"/>
      <c r="I64" s="95"/>
    </row>
    <row r="65" spans="1:9" x14ac:dyDescent="0.25">
      <c r="A65" s="137"/>
      <c r="B65" s="141"/>
      <c r="C65" s="114"/>
      <c r="D65" s="114"/>
      <c r="E65" s="114"/>
      <c r="F65" s="2" t="s">
        <v>20</v>
      </c>
      <c r="G65" s="8">
        <f>G59+G61+G63</f>
        <v>0</v>
      </c>
      <c r="H65" s="9">
        <f>H59+H61+H63</f>
        <v>0</v>
      </c>
      <c r="I65" s="134"/>
    </row>
    <row r="66" spans="1:9" x14ac:dyDescent="0.25">
      <c r="A66" s="137"/>
      <c r="B66" s="141"/>
      <c r="C66" s="114"/>
      <c r="D66" s="114"/>
      <c r="E66" s="114"/>
      <c r="F66" s="5" t="s">
        <v>21</v>
      </c>
      <c r="G66" s="8">
        <f>G57+G58+G65</f>
        <v>0</v>
      </c>
      <c r="H66" s="9">
        <f>H57+H58+H65</f>
        <v>0</v>
      </c>
      <c r="I66" s="135"/>
    </row>
    <row r="67" spans="1:9" x14ac:dyDescent="0.25">
      <c r="A67" s="137"/>
      <c r="B67" s="141"/>
      <c r="C67" s="114"/>
      <c r="D67" s="114"/>
      <c r="E67" s="114"/>
      <c r="F67" s="5" t="s">
        <v>22</v>
      </c>
      <c r="G67" s="8"/>
      <c r="H67" s="9"/>
      <c r="I67" s="25">
        <f t="shared" ref="I67" si="14">H67-G67</f>
        <v>0</v>
      </c>
    </row>
    <row r="68" spans="1:9" x14ac:dyDescent="0.25">
      <c r="A68" s="137"/>
      <c r="B68" s="141"/>
      <c r="C68" s="114" t="s">
        <v>28</v>
      </c>
      <c r="D68" s="114"/>
      <c r="E68" s="114"/>
      <c r="F68" s="2" t="s">
        <v>14</v>
      </c>
      <c r="G68" s="6"/>
      <c r="H68" s="7"/>
      <c r="I68" s="24">
        <f>H68-G68</f>
        <v>0</v>
      </c>
    </row>
    <row r="69" spans="1:9" x14ac:dyDescent="0.25">
      <c r="A69" s="137"/>
      <c r="B69" s="141"/>
      <c r="C69" s="114"/>
      <c r="D69" s="114"/>
      <c r="E69" s="114"/>
      <c r="F69" s="2" t="s">
        <v>15</v>
      </c>
      <c r="G69" s="6"/>
      <c r="H69" s="7"/>
      <c r="I69" s="24">
        <f>H69-G69</f>
        <v>0</v>
      </c>
    </row>
    <row r="70" spans="1:9" x14ac:dyDescent="0.25">
      <c r="A70" s="137"/>
      <c r="B70" s="141"/>
      <c r="C70" s="114"/>
      <c r="D70" s="114"/>
      <c r="E70" s="114"/>
      <c r="F70" s="3" t="s">
        <v>16</v>
      </c>
      <c r="G70" s="86"/>
      <c r="H70" s="110"/>
      <c r="I70" s="94">
        <f>H70-G70</f>
        <v>0</v>
      </c>
    </row>
    <row r="71" spans="1:9" x14ac:dyDescent="0.25">
      <c r="A71" s="137"/>
      <c r="B71" s="141"/>
      <c r="C71" s="114"/>
      <c r="D71" s="114"/>
      <c r="E71" s="114"/>
      <c r="F71" s="4" t="s">
        <v>17</v>
      </c>
      <c r="G71" s="87"/>
      <c r="H71" s="111"/>
      <c r="I71" s="95"/>
    </row>
    <row r="72" spans="1:9" x14ac:dyDescent="0.25">
      <c r="A72" s="137"/>
      <c r="B72" s="141"/>
      <c r="C72" s="114"/>
      <c r="D72" s="114"/>
      <c r="E72" s="114"/>
      <c r="F72" s="3" t="s">
        <v>16</v>
      </c>
      <c r="G72" s="86"/>
      <c r="H72" s="110"/>
      <c r="I72" s="94">
        <f t="shared" ref="I72" si="15">H72-G72</f>
        <v>0</v>
      </c>
    </row>
    <row r="73" spans="1:9" ht="36" x14ac:dyDescent="0.25">
      <c r="A73" s="137"/>
      <c r="B73" s="141"/>
      <c r="C73" s="114"/>
      <c r="D73" s="114"/>
      <c r="E73" s="114"/>
      <c r="F73" s="4" t="s">
        <v>18</v>
      </c>
      <c r="G73" s="87"/>
      <c r="H73" s="111"/>
      <c r="I73" s="95"/>
    </row>
    <row r="74" spans="1:9" x14ac:dyDescent="0.25">
      <c r="A74" s="137"/>
      <c r="B74" s="141"/>
      <c r="C74" s="114"/>
      <c r="D74" s="114"/>
      <c r="E74" s="114"/>
      <c r="F74" s="3" t="s">
        <v>16</v>
      </c>
      <c r="G74" s="86"/>
      <c r="H74" s="110"/>
      <c r="I74" s="94">
        <f t="shared" ref="I74" si="16">H74-G74</f>
        <v>0</v>
      </c>
    </row>
    <row r="75" spans="1:9" ht="24" x14ac:dyDescent="0.25">
      <c r="A75" s="137"/>
      <c r="B75" s="141"/>
      <c r="C75" s="114"/>
      <c r="D75" s="114"/>
      <c r="E75" s="114"/>
      <c r="F75" s="4" t="s">
        <v>19</v>
      </c>
      <c r="G75" s="87"/>
      <c r="H75" s="111"/>
      <c r="I75" s="95"/>
    </row>
    <row r="76" spans="1:9" x14ac:dyDescent="0.25">
      <c r="A76" s="137"/>
      <c r="B76" s="141"/>
      <c r="C76" s="114"/>
      <c r="D76" s="114"/>
      <c r="E76" s="114"/>
      <c r="F76" s="2" t="s">
        <v>20</v>
      </c>
      <c r="G76" s="8">
        <f>G70+G72+G74</f>
        <v>0</v>
      </c>
      <c r="H76" s="9">
        <f>H70+H72+H74</f>
        <v>0</v>
      </c>
      <c r="I76" s="134"/>
    </row>
    <row r="77" spans="1:9" x14ac:dyDescent="0.25">
      <c r="A77" s="137"/>
      <c r="B77" s="141"/>
      <c r="C77" s="114"/>
      <c r="D77" s="114"/>
      <c r="E77" s="114"/>
      <c r="F77" s="5" t="s">
        <v>21</v>
      </c>
      <c r="G77" s="8">
        <f>G68+G69+G76</f>
        <v>0</v>
      </c>
      <c r="H77" s="9">
        <f>H68+H69+H76</f>
        <v>0</v>
      </c>
      <c r="I77" s="135"/>
    </row>
    <row r="78" spans="1:9" x14ac:dyDescent="0.25">
      <c r="A78" s="137"/>
      <c r="B78" s="141"/>
      <c r="C78" s="114"/>
      <c r="D78" s="114"/>
      <c r="E78" s="114"/>
      <c r="F78" s="5" t="s">
        <v>22</v>
      </c>
      <c r="G78" s="8"/>
      <c r="H78" s="9"/>
      <c r="I78" s="25">
        <f t="shared" ref="I78" si="17">H78-G78</f>
        <v>0</v>
      </c>
    </row>
    <row r="79" spans="1:9" x14ac:dyDescent="0.25">
      <c r="A79" s="137"/>
      <c r="B79" s="141"/>
      <c r="C79" s="114" t="s">
        <v>29</v>
      </c>
      <c r="D79" s="114"/>
      <c r="E79" s="114"/>
      <c r="F79" s="2" t="s">
        <v>14</v>
      </c>
      <c r="G79" s="6"/>
      <c r="H79" s="7"/>
      <c r="I79" s="24">
        <f>H79-G79</f>
        <v>0</v>
      </c>
    </row>
    <row r="80" spans="1:9" x14ac:dyDescent="0.25">
      <c r="A80" s="137"/>
      <c r="B80" s="141"/>
      <c r="C80" s="114"/>
      <c r="D80" s="114"/>
      <c r="E80" s="114"/>
      <c r="F80" s="2" t="s">
        <v>15</v>
      </c>
      <c r="G80" s="6"/>
      <c r="H80" s="7"/>
      <c r="I80" s="24">
        <f>H80-G80</f>
        <v>0</v>
      </c>
    </row>
    <row r="81" spans="1:9" x14ac:dyDescent="0.25">
      <c r="A81" s="137"/>
      <c r="B81" s="141"/>
      <c r="C81" s="114"/>
      <c r="D81" s="114"/>
      <c r="E81" s="114"/>
      <c r="F81" s="3" t="s">
        <v>16</v>
      </c>
      <c r="G81" s="86"/>
      <c r="H81" s="92"/>
      <c r="I81" s="94">
        <f>H81-G81</f>
        <v>0</v>
      </c>
    </row>
    <row r="82" spans="1:9" x14ac:dyDescent="0.25">
      <c r="A82" s="137"/>
      <c r="B82" s="141"/>
      <c r="C82" s="114"/>
      <c r="D82" s="114"/>
      <c r="E82" s="114"/>
      <c r="F82" s="4" t="s">
        <v>17</v>
      </c>
      <c r="G82" s="87"/>
      <c r="H82" s="93"/>
      <c r="I82" s="95"/>
    </row>
    <row r="83" spans="1:9" x14ac:dyDescent="0.25">
      <c r="A83" s="137"/>
      <c r="B83" s="141"/>
      <c r="C83" s="114"/>
      <c r="D83" s="114"/>
      <c r="E83" s="114"/>
      <c r="F83" s="3" t="s">
        <v>16</v>
      </c>
      <c r="G83" s="86"/>
      <c r="H83" s="92"/>
      <c r="I83" s="94">
        <f t="shared" ref="I83" si="18">H83-G83</f>
        <v>0</v>
      </c>
    </row>
    <row r="84" spans="1:9" ht="36" x14ac:dyDescent="0.25">
      <c r="A84" s="137"/>
      <c r="B84" s="141"/>
      <c r="C84" s="114"/>
      <c r="D84" s="114"/>
      <c r="E84" s="114"/>
      <c r="F84" s="4" t="s">
        <v>18</v>
      </c>
      <c r="G84" s="87"/>
      <c r="H84" s="93"/>
      <c r="I84" s="95"/>
    </row>
    <row r="85" spans="1:9" x14ac:dyDescent="0.25">
      <c r="A85" s="137"/>
      <c r="B85" s="141"/>
      <c r="C85" s="114"/>
      <c r="D85" s="114"/>
      <c r="E85" s="114"/>
      <c r="F85" s="3" t="s">
        <v>16</v>
      </c>
      <c r="G85" s="86"/>
      <c r="H85" s="92"/>
      <c r="I85" s="94">
        <f t="shared" ref="I85" si="19">H85-G85</f>
        <v>0</v>
      </c>
    </row>
    <row r="86" spans="1:9" ht="24" x14ac:dyDescent="0.25">
      <c r="A86" s="137"/>
      <c r="B86" s="141"/>
      <c r="C86" s="114"/>
      <c r="D86" s="114"/>
      <c r="E86" s="114"/>
      <c r="F86" s="4" t="s">
        <v>19</v>
      </c>
      <c r="G86" s="87"/>
      <c r="H86" s="93"/>
      <c r="I86" s="95"/>
    </row>
    <row r="87" spans="1:9" x14ac:dyDescent="0.25">
      <c r="A87" s="137"/>
      <c r="B87" s="141"/>
      <c r="C87" s="114"/>
      <c r="D87" s="114"/>
      <c r="E87" s="114"/>
      <c r="F87" s="2" t="s">
        <v>20</v>
      </c>
      <c r="G87" s="8">
        <f>G81+G83+G85</f>
        <v>0</v>
      </c>
      <c r="H87" s="9">
        <f>H81+H83+H85</f>
        <v>0</v>
      </c>
      <c r="I87" s="134"/>
    </row>
    <row r="88" spans="1:9" x14ac:dyDescent="0.25">
      <c r="A88" s="137"/>
      <c r="B88" s="141"/>
      <c r="C88" s="114"/>
      <c r="D88" s="114"/>
      <c r="E88" s="114"/>
      <c r="F88" s="5" t="s">
        <v>21</v>
      </c>
      <c r="G88" s="8">
        <f>G79+G80+G87</f>
        <v>0</v>
      </c>
      <c r="H88" s="9">
        <f>H79+H80+H87</f>
        <v>0</v>
      </c>
      <c r="I88" s="135"/>
    </row>
    <row r="89" spans="1:9" x14ac:dyDescent="0.25">
      <c r="A89" s="137"/>
      <c r="B89" s="141"/>
      <c r="C89" s="114"/>
      <c r="D89" s="114"/>
      <c r="E89" s="114"/>
      <c r="F89" s="5" t="s">
        <v>22</v>
      </c>
      <c r="G89" s="8"/>
      <c r="H89" s="9"/>
      <c r="I89" s="25">
        <f t="shared" ref="I89" si="20">H89-G89</f>
        <v>0</v>
      </c>
    </row>
    <row r="90" spans="1:9" x14ac:dyDescent="0.25">
      <c r="A90" s="137"/>
      <c r="B90" s="141"/>
      <c r="C90" s="114" t="s">
        <v>30</v>
      </c>
      <c r="D90" s="114"/>
      <c r="E90" s="114"/>
      <c r="F90" s="2" t="s">
        <v>14</v>
      </c>
      <c r="G90" s="6"/>
      <c r="H90" s="7"/>
      <c r="I90" s="24">
        <f>H90-G90</f>
        <v>0</v>
      </c>
    </row>
    <row r="91" spans="1:9" x14ac:dyDescent="0.25">
      <c r="A91" s="137"/>
      <c r="B91" s="141"/>
      <c r="C91" s="114"/>
      <c r="D91" s="114"/>
      <c r="E91" s="114"/>
      <c r="F91" s="2" t="s">
        <v>15</v>
      </c>
      <c r="G91" s="6"/>
      <c r="H91" s="7"/>
      <c r="I91" s="24">
        <f>H91-G91</f>
        <v>0</v>
      </c>
    </row>
    <row r="92" spans="1:9" x14ac:dyDescent="0.25">
      <c r="A92" s="137"/>
      <c r="B92" s="141"/>
      <c r="C92" s="114"/>
      <c r="D92" s="114"/>
      <c r="E92" s="114"/>
      <c r="F92" s="3" t="s">
        <v>16</v>
      </c>
      <c r="G92" s="86"/>
      <c r="H92" s="110"/>
      <c r="I92" s="94">
        <f>H92-G92</f>
        <v>0</v>
      </c>
    </row>
    <row r="93" spans="1:9" x14ac:dyDescent="0.25">
      <c r="A93" s="137"/>
      <c r="B93" s="141"/>
      <c r="C93" s="114"/>
      <c r="D93" s="114"/>
      <c r="E93" s="114"/>
      <c r="F93" s="4" t="s">
        <v>17</v>
      </c>
      <c r="G93" s="87"/>
      <c r="H93" s="111"/>
      <c r="I93" s="95"/>
    </row>
    <row r="94" spans="1:9" x14ac:dyDescent="0.25">
      <c r="A94" s="137"/>
      <c r="B94" s="141"/>
      <c r="C94" s="114"/>
      <c r="D94" s="114"/>
      <c r="E94" s="114"/>
      <c r="F94" s="3" t="s">
        <v>16</v>
      </c>
      <c r="G94" s="86"/>
      <c r="H94" s="110"/>
      <c r="I94" s="94">
        <f t="shared" ref="I94" si="21">H94-G94</f>
        <v>0</v>
      </c>
    </row>
    <row r="95" spans="1:9" ht="36" x14ac:dyDescent="0.25">
      <c r="A95" s="137"/>
      <c r="B95" s="141"/>
      <c r="C95" s="114"/>
      <c r="D95" s="114"/>
      <c r="E95" s="114"/>
      <c r="F95" s="4" t="s">
        <v>18</v>
      </c>
      <c r="G95" s="87"/>
      <c r="H95" s="111"/>
      <c r="I95" s="95"/>
    </row>
    <row r="96" spans="1:9" x14ac:dyDescent="0.25">
      <c r="A96" s="137"/>
      <c r="B96" s="141"/>
      <c r="C96" s="114"/>
      <c r="D96" s="114"/>
      <c r="E96" s="114"/>
      <c r="F96" s="3" t="s">
        <v>16</v>
      </c>
      <c r="G96" s="86"/>
      <c r="H96" s="110"/>
      <c r="I96" s="94">
        <f t="shared" ref="I96" si="22">H96-G96</f>
        <v>0</v>
      </c>
    </row>
    <row r="97" spans="1:9" ht="24" x14ac:dyDescent="0.25">
      <c r="A97" s="137"/>
      <c r="B97" s="141"/>
      <c r="C97" s="114"/>
      <c r="D97" s="114"/>
      <c r="E97" s="114"/>
      <c r="F97" s="4" t="s">
        <v>19</v>
      </c>
      <c r="G97" s="87"/>
      <c r="H97" s="111"/>
      <c r="I97" s="95"/>
    </row>
    <row r="98" spans="1:9" x14ac:dyDescent="0.25">
      <c r="A98" s="137"/>
      <c r="B98" s="141"/>
      <c r="C98" s="114"/>
      <c r="D98" s="114"/>
      <c r="E98" s="114"/>
      <c r="F98" s="2" t="s">
        <v>20</v>
      </c>
      <c r="G98" s="8">
        <f>G92+G94+G96</f>
        <v>0</v>
      </c>
      <c r="H98" s="9">
        <f>H92+H94+H96</f>
        <v>0</v>
      </c>
      <c r="I98" s="134"/>
    </row>
    <row r="99" spans="1:9" x14ac:dyDescent="0.25">
      <c r="A99" s="137"/>
      <c r="B99" s="141"/>
      <c r="C99" s="114"/>
      <c r="D99" s="114"/>
      <c r="E99" s="114"/>
      <c r="F99" s="5" t="s">
        <v>21</v>
      </c>
      <c r="G99" s="8">
        <f>G90+G91+G98</f>
        <v>0</v>
      </c>
      <c r="H99" s="9">
        <f>H90+H91+H98</f>
        <v>0</v>
      </c>
      <c r="I99" s="135"/>
    </row>
    <row r="100" spans="1:9" x14ac:dyDescent="0.25">
      <c r="A100" s="137"/>
      <c r="B100" s="142"/>
      <c r="C100" s="114"/>
      <c r="D100" s="114"/>
      <c r="E100" s="114"/>
      <c r="F100" s="5" t="s">
        <v>22</v>
      </c>
      <c r="G100" s="8"/>
      <c r="H100" s="9"/>
      <c r="I100" s="25">
        <f t="shared" ref="I100" si="23">H100-G100</f>
        <v>0</v>
      </c>
    </row>
    <row r="101" spans="1:9" x14ac:dyDescent="0.25">
      <c r="A101" s="137"/>
      <c r="B101" s="150" t="s">
        <v>31</v>
      </c>
      <c r="C101" s="151"/>
      <c r="D101" s="151"/>
      <c r="E101" s="151"/>
      <c r="F101" s="152"/>
      <c r="G101" s="10">
        <f>G22+G23+G33+G34+G44+G45+G55+G56+G66+G67+G77+G78+G88+G89+G99+G100</f>
        <v>0</v>
      </c>
      <c r="H101" s="10">
        <f t="shared" ref="H101" si="24">H22+H23+H33+H34+H44+H45+H55+H56+H66+H67+H77+H78+H88+H89+H99+H100</f>
        <v>0</v>
      </c>
      <c r="I101" s="34">
        <f>H101-G101</f>
        <v>0</v>
      </c>
    </row>
    <row r="102" spans="1:9" x14ac:dyDescent="0.25">
      <c r="A102" s="137"/>
      <c r="B102" s="153" t="s">
        <v>40</v>
      </c>
      <c r="C102" s="114" t="s">
        <v>34</v>
      </c>
      <c r="D102" s="114"/>
      <c r="E102" s="114"/>
      <c r="F102" s="2" t="s">
        <v>14</v>
      </c>
      <c r="G102" s="6"/>
      <c r="H102" s="7"/>
      <c r="I102" s="24">
        <f>H102-G102</f>
        <v>0</v>
      </c>
    </row>
    <row r="103" spans="1:9" x14ac:dyDescent="0.25">
      <c r="A103" s="137"/>
      <c r="B103" s="141"/>
      <c r="C103" s="114"/>
      <c r="D103" s="114"/>
      <c r="E103" s="114"/>
      <c r="F103" s="2" t="s">
        <v>15</v>
      </c>
      <c r="G103" s="6"/>
      <c r="H103" s="7"/>
      <c r="I103" s="24">
        <f>H103-G103</f>
        <v>0</v>
      </c>
    </row>
    <row r="104" spans="1:9" x14ac:dyDescent="0.25">
      <c r="A104" s="137"/>
      <c r="B104" s="141"/>
      <c r="C104" s="114"/>
      <c r="D104" s="114"/>
      <c r="E104" s="114"/>
      <c r="F104" s="3" t="s">
        <v>16</v>
      </c>
      <c r="G104" s="86"/>
      <c r="H104" s="92"/>
      <c r="I104" s="94">
        <f>H104-G104</f>
        <v>0</v>
      </c>
    </row>
    <row r="105" spans="1:9" x14ac:dyDescent="0.25">
      <c r="A105" s="137"/>
      <c r="B105" s="141"/>
      <c r="C105" s="114"/>
      <c r="D105" s="114"/>
      <c r="E105" s="114"/>
      <c r="F105" s="4" t="s">
        <v>17</v>
      </c>
      <c r="G105" s="87"/>
      <c r="H105" s="93"/>
      <c r="I105" s="95"/>
    </row>
    <row r="106" spans="1:9" x14ac:dyDescent="0.25">
      <c r="A106" s="137"/>
      <c r="B106" s="141"/>
      <c r="C106" s="114"/>
      <c r="D106" s="114"/>
      <c r="E106" s="114"/>
      <c r="F106" s="3" t="s">
        <v>16</v>
      </c>
      <c r="G106" s="86"/>
      <c r="H106" s="92"/>
      <c r="I106" s="94">
        <f t="shared" ref="I106" si="25">H106-G106</f>
        <v>0</v>
      </c>
    </row>
    <row r="107" spans="1:9" ht="36" x14ac:dyDescent="0.25">
      <c r="A107" s="137"/>
      <c r="B107" s="141"/>
      <c r="C107" s="114"/>
      <c r="D107" s="114"/>
      <c r="E107" s="114"/>
      <c r="F107" s="4" t="s">
        <v>18</v>
      </c>
      <c r="G107" s="87"/>
      <c r="H107" s="93"/>
      <c r="I107" s="95"/>
    </row>
    <row r="108" spans="1:9" x14ac:dyDescent="0.25">
      <c r="A108" s="137"/>
      <c r="B108" s="141"/>
      <c r="C108" s="114"/>
      <c r="D108" s="114"/>
      <c r="E108" s="114"/>
      <c r="F108" s="3" t="s">
        <v>16</v>
      </c>
      <c r="G108" s="86"/>
      <c r="H108" s="92"/>
      <c r="I108" s="94">
        <f t="shared" ref="I108" si="26">H108-G108</f>
        <v>0</v>
      </c>
    </row>
    <row r="109" spans="1:9" ht="24" x14ac:dyDescent="0.25">
      <c r="A109" s="137"/>
      <c r="B109" s="141"/>
      <c r="C109" s="114"/>
      <c r="D109" s="114"/>
      <c r="E109" s="114"/>
      <c r="F109" s="4" t="s">
        <v>19</v>
      </c>
      <c r="G109" s="87"/>
      <c r="H109" s="93"/>
      <c r="I109" s="95"/>
    </row>
    <row r="110" spans="1:9" x14ac:dyDescent="0.25">
      <c r="A110" s="137"/>
      <c r="B110" s="141"/>
      <c r="C110" s="114"/>
      <c r="D110" s="114"/>
      <c r="E110" s="114"/>
      <c r="F110" s="2" t="s">
        <v>20</v>
      </c>
      <c r="G110" s="8">
        <f>G104+G106+G108</f>
        <v>0</v>
      </c>
      <c r="H110" s="9">
        <f>H104+H106+H108</f>
        <v>0</v>
      </c>
      <c r="I110" s="134"/>
    </row>
    <row r="111" spans="1:9" x14ac:dyDescent="0.25">
      <c r="A111" s="137"/>
      <c r="B111" s="141"/>
      <c r="C111" s="114"/>
      <c r="D111" s="114"/>
      <c r="E111" s="114"/>
      <c r="F111" s="5" t="s">
        <v>21</v>
      </c>
      <c r="G111" s="8">
        <f>G102+G103+G110</f>
        <v>0</v>
      </c>
      <c r="H111" s="9">
        <f>H102+H103+H110</f>
        <v>0</v>
      </c>
      <c r="I111" s="135"/>
    </row>
    <row r="112" spans="1:9" x14ac:dyDescent="0.25">
      <c r="A112" s="137"/>
      <c r="B112" s="141"/>
      <c r="C112" s="114"/>
      <c r="D112" s="114"/>
      <c r="E112" s="114"/>
      <c r="F112" s="5" t="s">
        <v>22</v>
      </c>
      <c r="G112" s="8"/>
      <c r="H112" s="9"/>
      <c r="I112" s="25">
        <f t="shared" ref="I112" si="27">H112-G112</f>
        <v>0</v>
      </c>
    </row>
    <row r="113" spans="1:9" x14ac:dyDescent="0.25">
      <c r="A113" s="137"/>
      <c r="B113" s="141"/>
      <c r="C113" s="114" t="s">
        <v>35</v>
      </c>
      <c r="D113" s="114"/>
      <c r="E113" s="114"/>
      <c r="F113" s="2" t="s">
        <v>14</v>
      </c>
      <c r="G113" s="6"/>
      <c r="H113" s="7"/>
      <c r="I113" s="24">
        <f>H113-G113</f>
        <v>0</v>
      </c>
    </row>
    <row r="114" spans="1:9" x14ac:dyDescent="0.25">
      <c r="A114" s="137"/>
      <c r="B114" s="141"/>
      <c r="C114" s="114"/>
      <c r="D114" s="114"/>
      <c r="E114" s="114"/>
      <c r="F114" s="2" t="s">
        <v>15</v>
      </c>
      <c r="G114" s="6"/>
      <c r="H114" s="7"/>
      <c r="I114" s="24">
        <f>H114-G114</f>
        <v>0</v>
      </c>
    </row>
    <row r="115" spans="1:9" x14ac:dyDescent="0.25">
      <c r="A115" s="137"/>
      <c r="B115" s="141"/>
      <c r="C115" s="114"/>
      <c r="D115" s="114"/>
      <c r="E115" s="114"/>
      <c r="F115" s="3" t="s">
        <v>16</v>
      </c>
      <c r="G115" s="86"/>
      <c r="H115" s="110"/>
      <c r="I115" s="94">
        <f>H115-G115</f>
        <v>0</v>
      </c>
    </row>
    <row r="116" spans="1:9" x14ac:dyDescent="0.25">
      <c r="A116" s="137"/>
      <c r="B116" s="141"/>
      <c r="C116" s="114"/>
      <c r="D116" s="114"/>
      <c r="E116" s="114"/>
      <c r="F116" s="4" t="s">
        <v>17</v>
      </c>
      <c r="G116" s="87"/>
      <c r="H116" s="111"/>
      <c r="I116" s="95"/>
    </row>
    <row r="117" spans="1:9" x14ac:dyDescent="0.25">
      <c r="A117" s="137"/>
      <c r="B117" s="141"/>
      <c r="C117" s="114"/>
      <c r="D117" s="114"/>
      <c r="E117" s="114"/>
      <c r="F117" s="3" t="s">
        <v>16</v>
      </c>
      <c r="G117" s="86"/>
      <c r="H117" s="110"/>
      <c r="I117" s="94">
        <f t="shared" ref="I117" si="28">H117-G117</f>
        <v>0</v>
      </c>
    </row>
    <row r="118" spans="1:9" ht="36" x14ac:dyDescent="0.25">
      <c r="A118" s="137"/>
      <c r="B118" s="141"/>
      <c r="C118" s="114"/>
      <c r="D118" s="114"/>
      <c r="E118" s="114"/>
      <c r="F118" s="4" t="s">
        <v>18</v>
      </c>
      <c r="G118" s="87"/>
      <c r="H118" s="111"/>
      <c r="I118" s="95"/>
    </row>
    <row r="119" spans="1:9" x14ac:dyDescent="0.25">
      <c r="A119" s="137"/>
      <c r="B119" s="141"/>
      <c r="C119" s="114"/>
      <c r="D119" s="114"/>
      <c r="E119" s="114"/>
      <c r="F119" s="3" t="s">
        <v>16</v>
      </c>
      <c r="G119" s="86"/>
      <c r="H119" s="110"/>
      <c r="I119" s="94">
        <f t="shared" ref="I119" si="29">H119-G119</f>
        <v>0</v>
      </c>
    </row>
    <row r="120" spans="1:9" ht="24" x14ac:dyDescent="0.25">
      <c r="A120" s="137"/>
      <c r="B120" s="141"/>
      <c r="C120" s="114"/>
      <c r="D120" s="114"/>
      <c r="E120" s="114"/>
      <c r="F120" s="4" t="s">
        <v>19</v>
      </c>
      <c r="G120" s="87"/>
      <c r="H120" s="111"/>
      <c r="I120" s="95"/>
    </row>
    <row r="121" spans="1:9" x14ac:dyDescent="0.25">
      <c r="A121" s="137"/>
      <c r="B121" s="141"/>
      <c r="C121" s="114"/>
      <c r="D121" s="114"/>
      <c r="E121" s="114"/>
      <c r="F121" s="2" t="s">
        <v>20</v>
      </c>
      <c r="G121" s="8">
        <f>G115+G117+G119</f>
        <v>0</v>
      </c>
      <c r="H121" s="9">
        <f>H115+H117+H119</f>
        <v>0</v>
      </c>
      <c r="I121" s="134"/>
    </row>
    <row r="122" spans="1:9" x14ac:dyDescent="0.25">
      <c r="A122" s="137"/>
      <c r="B122" s="141"/>
      <c r="C122" s="114"/>
      <c r="D122" s="114"/>
      <c r="E122" s="114"/>
      <c r="F122" s="5" t="s">
        <v>21</v>
      </c>
      <c r="G122" s="8">
        <f>G113+G114+G121</f>
        <v>0</v>
      </c>
      <c r="H122" s="9">
        <f>H113+H114+H121</f>
        <v>0</v>
      </c>
      <c r="I122" s="135"/>
    </row>
    <row r="123" spans="1:9" x14ac:dyDescent="0.25">
      <c r="A123" s="137"/>
      <c r="B123" s="141"/>
      <c r="C123" s="114"/>
      <c r="D123" s="114"/>
      <c r="E123" s="114"/>
      <c r="F123" s="5" t="s">
        <v>22</v>
      </c>
      <c r="G123" s="8"/>
      <c r="H123" s="9"/>
      <c r="I123" s="25">
        <f t="shared" ref="I123" si="30">H123-G123</f>
        <v>0</v>
      </c>
    </row>
    <row r="124" spans="1:9" x14ac:dyDescent="0.25">
      <c r="A124" s="137"/>
      <c r="B124" s="141"/>
      <c r="C124" s="114" t="s">
        <v>36</v>
      </c>
      <c r="D124" s="114"/>
      <c r="E124" s="114"/>
      <c r="F124" s="2" t="s">
        <v>14</v>
      </c>
      <c r="G124" s="6"/>
      <c r="H124" s="7"/>
      <c r="I124" s="24">
        <f>H124-G124</f>
        <v>0</v>
      </c>
    </row>
    <row r="125" spans="1:9" x14ac:dyDescent="0.25">
      <c r="A125" s="137"/>
      <c r="B125" s="141"/>
      <c r="C125" s="114"/>
      <c r="D125" s="114"/>
      <c r="E125" s="114"/>
      <c r="F125" s="2" t="s">
        <v>15</v>
      </c>
      <c r="G125" s="6"/>
      <c r="H125" s="7"/>
      <c r="I125" s="24">
        <f>H125-G125</f>
        <v>0</v>
      </c>
    </row>
    <row r="126" spans="1:9" x14ac:dyDescent="0.25">
      <c r="A126" s="137"/>
      <c r="B126" s="141"/>
      <c r="C126" s="114"/>
      <c r="D126" s="114"/>
      <c r="E126" s="114"/>
      <c r="F126" s="3" t="s">
        <v>16</v>
      </c>
      <c r="G126" s="86"/>
      <c r="H126" s="92"/>
      <c r="I126" s="94">
        <f>H126-G126</f>
        <v>0</v>
      </c>
    </row>
    <row r="127" spans="1:9" x14ac:dyDescent="0.25">
      <c r="A127" s="137"/>
      <c r="B127" s="141"/>
      <c r="C127" s="114"/>
      <c r="D127" s="114"/>
      <c r="E127" s="114"/>
      <c r="F127" s="4" t="s">
        <v>17</v>
      </c>
      <c r="G127" s="87"/>
      <c r="H127" s="93"/>
      <c r="I127" s="95"/>
    </row>
    <row r="128" spans="1:9" x14ac:dyDescent="0.25">
      <c r="A128" s="137"/>
      <c r="B128" s="141"/>
      <c r="C128" s="114"/>
      <c r="D128" s="114"/>
      <c r="E128" s="114"/>
      <c r="F128" s="3" t="s">
        <v>16</v>
      </c>
      <c r="G128" s="86"/>
      <c r="H128" s="92"/>
      <c r="I128" s="94">
        <f t="shared" ref="I128" si="31">H128-G128</f>
        <v>0</v>
      </c>
    </row>
    <row r="129" spans="1:9" ht="36" x14ac:dyDescent="0.25">
      <c r="A129" s="137"/>
      <c r="B129" s="141"/>
      <c r="C129" s="114"/>
      <c r="D129" s="114"/>
      <c r="E129" s="114"/>
      <c r="F129" s="4" t="s">
        <v>18</v>
      </c>
      <c r="G129" s="87"/>
      <c r="H129" s="93"/>
      <c r="I129" s="95"/>
    </row>
    <row r="130" spans="1:9" x14ac:dyDescent="0.25">
      <c r="A130" s="137"/>
      <c r="B130" s="141"/>
      <c r="C130" s="114"/>
      <c r="D130" s="114"/>
      <c r="E130" s="114"/>
      <c r="F130" s="3" t="s">
        <v>16</v>
      </c>
      <c r="G130" s="86"/>
      <c r="H130" s="92"/>
      <c r="I130" s="94">
        <f t="shared" ref="I130" si="32">H130-G130</f>
        <v>0</v>
      </c>
    </row>
    <row r="131" spans="1:9" ht="24" x14ac:dyDescent="0.25">
      <c r="A131" s="137"/>
      <c r="B131" s="141"/>
      <c r="C131" s="114"/>
      <c r="D131" s="114"/>
      <c r="E131" s="114"/>
      <c r="F131" s="4" t="s">
        <v>19</v>
      </c>
      <c r="G131" s="87"/>
      <c r="H131" s="93"/>
      <c r="I131" s="95"/>
    </row>
    <row r="132" spans="1:9" x14ac:dyDescent="0.25">
      <c r="A132" s="137"/>
      <c r="B132" s="141"/>
      <c r="C132" s="114"/>
      <c r="D132" s="114"/>
      <c r="E132" s="114"/>
      <c r="F132" s="2" t="s">
        <v>20</v>
      </c>
      <c r="G132" s="8">
        <f>G126+G128+G130</f>
        <v>0</v>
      </c>
      <c r="H132" s="9">
        <f>H126+H128+H130</f>
        <v>0</v>
      </c>
      <c r="I132" s="134"/>
    </row>
    <row r="133" spans="1:9" x14ac:dyDescent="0.25">
      <c r="A133" s="137"/>
      <c r="B133" s="141"/>
      <c r="C133" s="114"/>
      <c r="D133" s="114"/>
      <c r="E133" s="114"/>
      <c r="F133" s="5" t="s">
        <v>21</v>
      </c>
      <c r="G133" s="8">
        <f>G124+G125+G132</f>
        <v>0</v>
      </c>
      <c r="H133" s="9">
        <f>H124+H125+H132</f>
        <v>0</v>
      </c>
      <c r="I133" s="135"/>
    </row>
    <row r="134" spans="1:9" x14ac:dyDescent="0.25">
      <c r="A134" s="137"/>
      <c r="B134" s="141"/>
      <c r="C134" s="114"/>
      <c r="D134" s="114"/>
      <c r="E134" s="114"/>
      <c r="F134" s="5" t="s">
        <v>22</v>
      </c>
      <c r="G134" s="8"/>
      <c r="H134" s="9"/>
      <c r="I134" s="25">
        <f t="shared" ref="I134" si="33">H134-G134</f>
        <v>0</v>
      </c>
    </row>
    <row r="135" spans="1:9" x14ac:dyDescent="0.25">
      <c r="A135" s="137"/>
      <c r="B135" s="141"/>
      <c r="C135" s="114" t="s">
        <v>37</v>
      </c>
      <c r="D135" s="114"/>
      <c r="E135" s="114"/>
      <c r="F135" s="2" t="s">
        <v>14</v>
      </c>
      <c r="G135" s="6"/>
      <c r="H135" s="7"/>
      <c r="I135" s="24">
        <f>H135-G135</f>
        <v>0</v>
      </c>
    </row>
    <row r="136" spans="1:9" x14ac:dyDescent="0.25">
      <c r="A136" s="137"/>
      <c r="B136" s="141"/>
      <c r="C136" s="114"/>
      <c r="D136" s="114"/>
      <c r="E136" s="114"/>
      <c r="F136" s="2" t="s">
        <v>15</v>
      </c>
      <c r="G136" s="6"/>
      <c r="H136" s="7"/>
      <c r="I136" s="24">
        <f>H136-G136</f>
        <v>0</v>
      </c>
    </row>
    <row r="137" spans="1:9" x14ac:dyDescent="0.25">
      <c r="A137" s="137"/>
      <c r="B137" s="141"/>
      <c r="C137" s="114"/>
      <c r="D137" s="114"/>
      <c r="E137" s="114"/>
      <c r="F137" s="3" t="s">
        <v>16</v>
      </c>
      <c r="G137" s="86"/>
      <c r="H137" s="110"/>
      <c r="I137" s="94">
        <f>H137-G137</f>
        <v>0</v>
      </c>
    </row>
    <row r="138" spans="1:9" x14ac:dyDescent="0.25">
      <c r="A138" s="137"/>
      <c r="B138" s="141"/>
      <c r="C138" s="114"/>
      <c r="D138" s="114"/>
      <c r="E138" s="114"/>
      <c r="F138" s="4" t="s">
        <v>17</v>
      </c>
      <c r="G138" s="87"/>
      <c r="H138" s="111"/>
      <c r="I138" s="95"/>
    </row>
    <row r="139" spans="1:9" x14ac:dyDescent="0.25">
      <c r="A139" s="137"/>
      <c r="B139" s="141"/>
      <c r="C139" s="114"/>
      <c r="D139" s="114"/>
      <c r="E139" s="114"/>
      <c r="F139" s="3" t="s">
        <v>16</v>
      </c>
      <c r="G139" s="86"/>
      <c r="H139" s="110"/>
      <c r="I139" s="94">
        <f t="shared" ref="I139" si="34">H139-G139</f>
        <v>0</v>
      </c>
    </row>
    <row r="140" spans="1:9" ht="36" x14ac:dyDescent="0.25">
      <c r="A140" s="137"/>
      <c r="B140" s="141"/>
      <c r="C140" s="114"/>
      <c r="D140" s="114"/>
      <c r="E140" s="114"/>
      <c r="F140" s="4" t="s">
        <v>18</v>
      </c>
      <c r="G140" s="87"/>
      <c r="H140" s="111"/>
      <c r="I140" s="95"/>
    </row>
    <row r="141" spans="1:9" x14ac:dyDescent="0.25">
      <c r="A141" s="137"/>
      <c r="B141" s="141"/>
      <c r="C141" s="114"/>
      <c r="D141" s="114"/>
      <c r="E141" s="114"/>
      <c r="F141" s="3" t="s">
        <v>16</v>
      </c>
      <c r="G141" s="86"/>
      <c r="H141" s="110"/>
      <c r="I141" s="94">
        <f t="shared" ref="I141" si="35">H141-G141</f>
        <v>0</v>
      </c>
    </row>
    <row r="142" spans="1:9" ht="24" x14ac:dyDescent="0.25">
      <c r="A142" s="137"/>
      <c r="B142" s="141"/>
      <c r="C142" s="114"/>
      <c r="D142" s="114"/>
      <c r="E142" s="114"/>
      <c r="F142" s="4" t="s">
        <v>19</v>
      </c>
      <c r="G142" s="87"/>
      <c r="H142" s="111"/>
      <c r="I142" s="95"/>
    </row>
    <row r="143" spans="1:9" x14ac:dyDescent="0.25">
      <c r="A143" s="137"/>
      <c r="B143" s="141"/>
      <c r="C143" s="114"/>
      <c r="D143" s="114"/>
      <c r="E143" s="114"/>
      <c r="F143" s="2" t="s">
        <v>20</v>
      </c>
      <c r="G143" s="8">
        <f>G137+G139+G141</f>
        <v>0</v>
      </c>
      <c r="H143" s="9">
        <f>H137+H139+H141</f>
        <v>0</v>
      </c>
      <c r="I143" s="134"/>
    </row>
    <row r="144" spans="1:9" x14ac:dyDescent="0.25">
      <c r="A144" s="137"/>
      <c r="B144" s="141"/>
      <c r="C144" s="114"/>
      <c r="D144" s="114"/>
      <c r="E144" s="114"/>
      <c r="F144" s="5" t="s">
        <v>21</v>
      </c>
      <c r="G144" s="8">
        <f>G135+G136+G143</f>
        <v>0</v>
      </c>
      <c r="H144" s="9">
        <f>H135+H136+H143</f>
        <v>0</v>
      </c>
      <c r="I144" s="135"/>
    </row>
    <row r="145" spans="1:9" x14ac:dyDescent="0.25">
      <c r="A145" s="137"/>
      <c r="B145" s="141"/>
      <c r="C145" s="114"/>
      <c r="D145" s="114"/>
      <c r="E145" s="114"/>
      <c r="F145" s="5" t="s">
        <v>22</v>
      </c>
      <c r="G145" s="8"/>
      <c r="H145" s="9"/>
      <c r="I145" s="25">
        <f t="shared" ref="I145" si="36">H145-G145</f>
        <v>0</v>
      </c>
    </row>
    <row r="146" spans="1:9" x14ac:dyDescent="0.25">
      <c r="A146" s="137"/>
      <c r="B146" s="141"/>
      <c r="C146" s="114" t="s">
        <v>38</v>
      </c>
      <c r="D146" s="114"/>
      <c r="E146" s="114"/>
      <c r="F146" s="2" t="s">
        <v>14</v>
      </c>
      <c r="G146" s="6"/>
      <c r="H146" s="7"/>
      <c r="I146" s="24">
        <f>H146-G146</f>
        <v>0</v>
      </c>
    </row>
    <row r="147" spans="1:9" x14ac:dyDescent="0.25">
      <c r="A147" s="137"/>
      <c r="B147" s="141"/>
      <c r="C147" s="114"/>
      <c r="D147" s="114"/>
      <c r="E147" s="114"/>
      <c r="F147" s="2" t="s">
        <v>15</v>
      </c>
      <c r="G147" s="6"/>
      <c r="H147" s="7"/>
      <c r="I147" s="24">
        <f>H147-G147</f>
        <v>0</v>
      </c>
    </row>
    <row r="148" spans="1:9" x14ac:dyDescent="0.25">
      <c r="A148" s="137"/>
      <c r="B148" s="141"/>
      <c r="C148" s="114"/>
      <c r="D148" s="114"/>
      <c r="E148" s="114"/>
      <c r="F148" s="3" t="s">
        <v>16</v>
      </c>
      <c r="G148" s="86"/>
      <c r="H148" s="92"/>
      <c r="I148" s="94">
        <f>H148-G148</f>
        <v>0</v>
      </c>
    </row>
    <row r="149" spans="1:9" x14ac:dyDescent="0.25">
      <c r="A149" s="137"/>
      <c r="B149" s="141"/>
      <c r="C149" s="114"/>
      <c r="D149" s="114"/>
      <c r="E149" s="114"/>
      <c r="F149" s="4" t="s">
        <v>17</v>
      </c>
      <c r="G149" s="87"/>
      <c r="H149" s="93"/>
      <c r="I149" s="95"/>
    </row>
    <row r="150" spans="1:9" x14ac:dyDescent="0.25">
      <c r="A150" s="137"/>
      <c r="B150" s="141"/>
      <c r="C150" s="114"/>
      <c r="D150" s="114"/>
      <c r="E150" s="114"/>
      <c r="F150" s="3" t="s">
        <v>16</v>
      </c>
      <c r="G150" s="86"/>
      <c r="H150" s="92"/>
      <c r="I150" s="94">
        <f t="shared" ref="I150" si="37">H150-G150</f>
        <v>0</v>
      </c>
    </row>
    <row r="151" spans="1:9" ht="36" x14ac:dyDescent="0.25">
      <c r="A151" s="137"/>
      <c r="B151" s="141"/>
      <c r="C151" s="114"/>
      <c r="D151" s="114"/>
      <c r="E151" s="114"/>
      <c r="F151" s="4" t="s">
        <v>18</v>
      </c>
      <c r="G151" s="87"/>
      <c r="H151" s="93"/>
      <c r="I151" s="95"/>
    </row>
    <row r="152" spans="1:9" x14ac:dyDescent="0.25">
      <c r="A152" s="137"/>
      <c r="B152" s="141"/>
      <c r="C152" s="114"/>
      <c r="D152" s="114"/>
      <c r="E152" s="114"/>
      <c r="F152" s="3" t="s">
        <v>16</v>
      </c>
      <c r="G152" s="86"/>
      <c r="H152" s="92"/>
      <c r="I152" s="94">
        <f t="shared" ref="I152" si="38">H152-G152</f>
        <v>0</v>
      </c>
    </row>
    <row r="153" spans="1:9" ht="24" x14ac:dyDescent="0.25">
      <c r="A153" s="137"/>
      <c r="B153" s="141"/>
      <c r="C153" s="114"/>
      <c r="D153" s="114"/>
      <c r="E153" s="114"/>
      <c r="F153" s="4" t="s">
        <v>19</v>
      </c>
      <c r="G153" s="87"/>
      <c r="H153" s="93"/>
      <c r="I153" s="95"/>
    </row>
    <row r="154" spans="1:9" x14ac:dyDescent="0.25">
      <c r="A154" s="137"/>
      <c r="B154" s="141"/>
      <c r="C154" s="114"/>
      <c r="D154" s="114"/>
      <c r="E154" s="114"/>
      <c r="F154" s="2" t="s">
        <v>20</v>
      </c>
      <c r="G154" s="8">
        <f>G148+G150+G152</f>
        <v>0</v>
      </c>
      <c r="H154" s="9">
        <f>H148+H150+H152</f>
        <v>0</v>
      </c>
      <c r="I154" s="134"/>
    </row>
    <row r="155" spans="1:9" x14ac:dyDescent="0.25">
      <c r="A155" s="137"/>
      <c r="B155" s="141"/>
      <c r="C155" s="114"/>
      <c r="D155" s="114"/>
      <c r="E155" s="114"/>
      <c r="F155" s="5" t="s">
        <v>21</v>
      </c>
      <c r="G155" s="8">
        <f>G146+G147+G154</f>
        <v>0</v>
      </c>
      <c r="H155" s="9">
        <f>H146+H147+H154</f>
        <v>0</v>
      </c>
      <c r="I155" s="135"/>
    </row>
    <row r="156" spans="1:9" x14ac:dyDescent="0.25">
      <c r="A156" s="137"/>
      <c r="B156" s="141"/>
      <c r="C156" s="114"/>
      <c r="D156" s="114"/>
      <c r="E156" s="114"/>
      <c r="F156" s="5" t="s">
        <v>22</v>
      </c>
      <c r="G156" s="8"/>
      <c r="H156" s="9"/>
      <c r="I156" s="25">
        <f t="shared" ref="I156" si="39">H156-G156</f>
        <v>0</v>
      </c>
    </row>
    <row r="157" spans="1:9" x14ac:dyDescent="0.25">
      <c r="A157" s="137"/>
      <c r="B157" s="150" t="s">
        <v>39</v>
      </c>
      <c r="C157" s="151"/>
      <c r="D157" s="151"/>
      <c r="E157" s="151"/>
      <c r="F157" s="152"/>
      <c r="G157" s="10">
        <f>G111+G112+G122+G123+G133+G134+G144+G145+G155+G156</f>
        <v>0</v>
      </c>
      <c r="H157" s="10">
        <f t="shared" ref="H157" si="40">H111+H112+H122+H123+H133+H134+H144+H145+H155+H156</f>
        <v>0</v>
      </c>
      <c r="I157" s="34">
        <f>H157-G157</f>
        <v>0</v>
      </c>
    </row>
    <row r="158" spans="1:9" ht="15" customHeight="1" x14ac:dyDescent="0.25">
      <c r="A158" s="137"/>
      <c r="B158" s="153" t="s">
        <v>44</v>
      </c>
      <c r="C158" s="114" t="s">
        <v>41</v>
      </c>
      <c r="D158" s="114"/>
      <c r="E158" s="114"/>
      <c r="F158" s="2" t="s">
        <v>14</v>
      </c>
      <c r="G158" s="6"/>
      <c r="H158" s="7"/>
      <c r="I158" s="24">
        <f>H158-G158</f>
        <v>0</v>
      </c>
    </row>
    <row r="159" spans="1:9" x14ac:dyDescent="0.25">
      <c r="A159" s="137"/>
      <c r="B159" s="141"/>
      <c r="C159" s="114"/>
      <c r="D159" s="114"/>
      <c r="E159" s="114"/>
      <c r="F159" s="2" t="s">
        <v>15</v>
      </c>
      <c r="G159" s="6"/>
      <c r="H159" s="7"/>
      <c r="I159" s="24">
        <f>H159-G159</f>
        <v>0</v>
      </c>
    </row>
    <row r="160" spans="1:9" x14ac:dyDescent="0.25">
      <c r="A160" s="137"/>
      <c r="B160" s="141"/>
      <c r="C160" s="114"/>
      <c r="D160" s="114"/>
      <c r="E160" s="114"/>
      <c r="F160" s="3" t="s">
        <v>16</v>
      </c>
      <c r="G160" s="86"/>
      <c r="H160" s="110"/>
      <c r="I160" s="94">
        <f>H160-G160</f>
        <v>0</v>
      </c>
    </row>
    <row r="161" spans="1:9" x14ac:dyDescent="0.25">
      <c r="A161" s="137"/>
      <c r="B161" s="141"/>
      <c r="C161" s="114"/>
      <c r="D161" s="114"/>
      <c r="E161" s="114"/>
      <c r="F161" s="4" t="s">
        <v>17</v>
      </c>
      <c r="G161" s="87"/>
      <c r="H161" s="111"/>
      <c r="I161" s="95"/>
    </row>
    <row r="162" spans="1:9" x14ac:dyDescent="0.25">
      <c r="A162" s="137"/>
      <c r="B162" s="141"/>
      <c r="C162" s="114"/>
      <c r="D162" s="114"/>
      <c r="E162" s="114"/>
      <c r="F162" s="3" t="s">
        <v>16</v>
      </c>
      <c r="G162" s="86"/>
      <c r="H162" s="110"/>
      <c r="I162" s="94">
        <f t="shared" ref="I162" si="41">H162-G162</f>
        <v>0</v>
      </c>
    </row>
    <row r="163" spans="1:9" ht="36" x14ac:dyDescent="0.25">
      <c r="A163" s="137"/>
      <c r="B163" s="141"/>
      <c r="C163" s="114"/>
      <c r="D163" s="114"/>
      <c r="E163" s="114"/>
      <c r="F163" s="4" t="s">
        <v>18</v>
      </c>
      <c r="G163" s="87"/>
      <c r="H163" s="111"/>
      <c r="I163" s="95"/>
    </row>
    <row r="164" spans="1:9" x14ac:dyDescent="0.25">
      <c r="A164" s="137"/>
      <c r="B164" s="141"/>
      <c r="C164" s="114"/>
      <c r="D164" s="114"/>
      <c r="E164" s="114"/>
      <c r="F164" s="3" t="s">
        <v>16</v>
      </c>
      <c r="G164" s="86"/>
      <c r="H164" s="110"/>
      <c r="I164" s="94">
        <f t="shared" ref="I164" si="42">H164-G164</f>
        <v>0</v>
      </c>
    </row>
    <row r="165" spans="1:9" ht="24" x14ac:dyDescent="0.25">
      <c r="A165" s="137"/>
      <c r="B165" s="141"/>
      <c r="C165" s="114"/>
      <c r="D165" s="114"/>
      <c r="E165" s="114"/>
      <c r="F165" s="4" t="s">
        <v>19</v>
      </c>
      <c r="G165" s="87"/>
      <c r="H165" s="111"/>
      <c r="I165" s="95"/>
    </row>
    <row r="166" spans="1:9" x14ac:dyDescent="0.25">
      <c r="A166" s="137"/>
      <c r="B166" s="141"/>
      <c r="C166" s="114"/>
      <c r="D166" s="114"/>
      <c r="E166" s="114"/>
      <c r="F166" s="2" t="s">
        <v>20</v>
      </c>
      <c r="G166" s="8">
        <f>G160+G162+G164</f>
        <v>0</v>
      </c>
      <c r="H166" s="9">
        <f>H160+H162+H164</f>
        <v>0</v>
      </c>
      <c r="I166" s="134"/>
    </row>
    <row r="167" spans="1:9" x14ac:dyDescent="0.25">
      <c r="A167" s="137"/>
      <c r="B167" s="141"/>
      <c r="C167" s="114"/>
      <c r="D167" s="114"/>
      <c r="E167" s="114"/>
      <c r="F167" s="5" t="s">
        <v>21</v>
      </c>
      <c r="G167" s="8">
        <f>G158+G159+G166</f>
        <v>0</v>
      </c>
      <c r="H167" s="9">
        <f>H158+H159+H166</f>
        <v>0</v>
      </c>
      <c r="I167" s="135"/>
    </row>
    <row r="168" spans="1:9" x14ac:dyDescent="0.25">
      <c r="A168" s="137"/>
      <c r="B168" s="141"/>
      <c r="C168" s="114"/>
      <c r="D168" s="114"/>
      <c r="E168" s="114"/>
      <c r="F168" s="5" t="s">
        <v>22</v>
      </c>
      <c r="G168" s="8"/>
      <c r="H168" s="9"/>
      <c r="I168" s="25">
        <f t="shared" ref="I168" si="43">H168-G168</f>
        <v>0</v>
      </c>
    </row>
    <row r="169" spans="1:9" x14ac:dyDescent="0.25">
      <c r="A169" s="137"/>
      <c r="B169" s="141"/>
      <c r="C169" s="114" t="s">
        <v>42</v>
      </c>
      <c r="D169" s="114"/>
      <c r="E169" s="114"/>
      <c r="F169" s="2" t="s">
        <v>14</v>
      </c>
      <c r="G169" s="6"/>
      <c r="H169" s="7"/>
      <c r="I169" s="24">
        <f>H169-G169</f>
        <v>0</v>
      </c>
    </row>
    <row r="170" spans="1:9" x14ac:dyDescent="0.25">
      <c r="A170" s="137"/>
      <c r="B170" s="141"/>
      <c r="C170" s="114"/>
      <c r="D170" s="114"/>
      <c r="E170" s="114"/>
      <c r="F170" s="2" t="s">
        <v>15</v>
      </c>
      <c r="G170" s="6"/>
      <c r="H170" s="7"/>
      <c r="I170" s="24">
        <f>H170-G170</f>
        <v>0</v>
      </c>
    </row>
    <row r="171" spans="1:9" x14ac:dyDescent="0.25">
      <c r="A171" s="137"/>
      <c r="B171" s="141"/>
      <c r="C171" s="114"/>
      <c r="D171" s="114"/>
      <c r="E171" s="114"/>
      <c r="F171" s="3" t="s">
        <v>16</v>
      </c>
      <c r="G171" s="86"/>
      <c r="H171" s="92"/>
      <c r="I171" s="94">
        <f>H171-G171</f>
        <v>0</v>
      </c>
    </row>
    <row r="172" spans="1:9" x14ac:dyDescent="0.25">
      <c r="A172" s="137"/>
      <c r="B172" s="141"/>
      <c r="C172" s="114"/>
      <c r="D172" s="114"/>
      <c r="E172" s="114"/>
      <c r="F172" s="4" t="s">
        <v>17</v>
      </c>
      <c r="G172" s="87"/>
      <c r="H172" s="93"/>
      <c r="I172" s="95"/>
    </row>
    <row r="173" spans="1:9" x14ac:dyDescent="0.25">
      <c r="A173" s="137"/>
      <c r="B173" s="141"/>
      <c r="C173" s="114"/>
      <c r="D173" s="114"/>
      <c r="E173" s="114"/>
      <c r="F173" s="3" t="s">
        <v>16</v>
      </c>
      <c r="G173" s="86"/>
      <c r="H173" s="92"/>
      <c r="I173" s="94">
        <f t="shared" ref="I173" si="44">H173-G173</f>
        <v>0</v>
      </c>
    </row>
    <row r="174" spans="1:9" ht="36" x14ac:dyDescent="0.25">
      <c r="A174" s="137"/>
      <c r="B174" s="141"/>
      <c r="C174" s="114"/>
      <c r="D174" s="114"/>
      <c r="E174" s="114"/>
      <c r="F174" s="4" t="s">
        <v>18</v>
      </c>
      <c r="G174" s="87"/>
      <c r="H174" s="93"/>
      <c r="I174" s="95"/>
    </row>
    <row r="175" spans="1:9" x14ac:dyDescent="0.25">
      <c r="A175" s="137"/>
      <c r="B175" s="141"/>
      <c r="C175" s="114"/>
      <c r="D175" s="114"/>
      <c r="E175" s="114"/>
      <c r="F175" s="3" t="s">
        <v>16</v>
      </c>
      <c r="G175" s="86"/>
      <c r="H175" s="92"/>
      <c r="I175" s="94">
        <f t="shared" ref="I175" si="45">H175-G175</f>
        <v>0</v>
      </c>
    </row>
    <row r="176" spans="1:9" ht="24" x14ac:dyDescent="0.25">
      <c r="A176" s="137"/>
      <c r="B176" s="141"/>
      <c r="C176" s="114"/>
      <c r="D176" s="114"/>
      <c r="E176" s="114"/>
      <c r="F176" s="4" t="s">
        <v>19</v>
      </c>
      <c r="G176" s="87"/>
      <c r="H176" s="93"/>
      <c r="I176" s="95"/>
    </row>
    <row r="177" spans="1:9" x14ac:dyDescent="0.25">
      <c r="A177" s="137"/>
      <c r="B177" s="141"/>
      <c r="C177" s="114"/>
      <c r="D177" s="114"/>
      <c r="E177" s="114"/>
      <c r="F177" s="2" t="s">
        <v>20</v>
      </c>
      <c r="G177" s="8">
        <f>G171+G173+G175</f>
        <v>0</v>
      </c>
      <c r="H177" s="9">
        <f>H171+H173+H175</f>
        <v>0</v>
      </c>
      <c r="I177" s="134"/>
    </row>
    <row r="178" spans="1:9" x14ac:dyDescent="0.25">
      <c r="A178" s="137"/>
      <c r="B178" s="141"/>
      <c r="C178" s="114"/>
      <c r="D178" s="114"/>
      <c r="E178" s="114"/>
      <c r="F178" s="5" t="s">
        <v>21</v>
      </c>
      <c r="G178" s="8">
        <f>G169+G170+G177</f>
        <v>0</v>
      </c>
      <c r="H178" s="9">
        <f>H169+H170+H177</f>
        <v>0</v>
      </c>
      <c r="I178" s="135"/>
    </row>
    <row r="179" spans="1:9" x14ac:dyDescent="0.25">
      <c r="A179" s="137"/>
      <c r="B179" s="141"/>
      <c r="C179" s="114"/>
      <c r="D179" s="114"/>
      <c r="E179" s="114"/>
      <c r="F179" s="5" t="s">
        <v>22</v>
      </c>
      <c r="G179" s="8"/>
      <c r="H179" s="9"/>
      <c r="I179" s="25">
        <f t="shared" ref="I179" si="46">H179-G179</f>
        <v>0</v>
      </c>
    </row>
    <row r="180" spans="1:9" x14ac:dyDescent="0.25">
      <c r="A180" s="137"/>
      <c r="B180" s="150" t="s">
        <v>43</v>
      </c>
      <c r="C180" s="151"/>
      <c r="D180" s="151"/>
      <c r="E180" s="151"/>
      <c r="F180" s="152"/>
      <c r="G180" s="10">
        <f>G167+G178+G168+G179</f>
        <v>0</v>
      </c>
      <c r="H180" s="10">
        <f t="shared" ref="H180" si="47">H167+H178+H168+H179</f>
        <v>0</v>
      </c>
      <c r="I180" s="34">
        <f>H180-G180</f>
        <v>0</v>
      </c>
    </row>
    <row r="181" spans="1:9" x14ac:dyDescent="0.25">
      <c r="A181" s="137"/>
      <c r="B181" s="153" t="s">
        <v>45</v>
      </c>
      <c r="C181" s="114" t="s">
        <v>45</v>
      </c>
      <c r="D181" s="114"/>
      <c r="E181" s="114"/>
      <c r="F181" s="2" t="s">
        <v>14</v>
      </c>
      <c r="G181" s="6"/>
      <c r="H181" s="7"/>
      <c r="I181" s="24">
        <f>H181-G181</f>
        <v>0</v>
      </c>
    </row>
    <row r="182" spans="1:9" x14ac:dyDescent="0.25">
      <c r="A182" s="137"/>
      <c r="B182" s="141"/>
      <c r="C182" s="114"/>
      <c r="D182" s="114"/>
      <c r="E182" s="114"/>
      <c r="F182" s="2" t="s">
        <v>15</v>
      </c>
      <c r="G182" s="6"/>
      <c r="H182" s="7"/>
      <c r="I182" s="24">
        <f>H182-G182</f>
        <v>0</v>
      </c>
    </row>
    <row r="183" spans="1:9" x14ac:dyDescent="0.25">
      <c r="A183" s="137"/>
      <c r="B183" s="141"/>
      <c r="C183" s="114"/>
      <c r="D183" s="114"/>
      <c r="E183" s="114"/>
      <c r="F183" s="3" t="s">
        <v>16</v>
      </c>
      <c r="G183" s="86"/>
      <c r="H183" s="92"/>
      <c r="I183" s="94">
        <f>H183-G183</f>
        <v>0</v>
      </c>
    </row>
    <row r="184" spans="1:9" x14ac:dyDescent="0.25">
      <c r="A184" s="137"/>
      <c r="B184" s="141"/>
      <c r="C184" s="114"/>
      <c r="D184" s="114"/>
      <c r="E184" s="114"/>
      <c r="F184" s="4" t="s">
        <v>17</v>
      </c>
      <c r="G184" s="87"/>
      <c r="H184" s="93"/>
      <c r="I184" s="95"/>
    </row>
    <row r="185" spans="1:9" x14ac:dyDescent="0.25">
      <c r="A185" s="137"/>
      <c r="B185" s="141"/>
      <c r="C185" s="114"/>
      <c r="D185" s="114"/>
      <c r="E185" s="114"/>
      <c r="F185" s="3" t="s">
        <v>16</v>
      </c>
      <c r="G185" s="86"/>
      <c r="H185" s="92"/>
      <c r="I185" s="94">
        <f t="shared" ref="I185" si="48">H185-G185</f>
        <v>0</v>
      </c>
    </row>
    <row r="186" spans="1:9" ht="36" x14ac:dyDescent="0.25">
      <c r="A186" s="137"/>
      <c r="B186" s="141"/>
      <c r="C186" s="114"/>
      <c r="D186" s="114"/>
      <c r="E186" s="114"/>
      <c r="F186" s="4" t="s">
        <v>18</v>
      </c>
      <c r="G186" s="87"/>
      <c r="H186" s="93"/>
      <c r="I186" s="95"/>
    </row>
    <row r="187" spans="1:9" x14ac:dyDescent="0.25">
      <c r="A187" s="137"/>
      <c r="B187" s="141"/>
      <c r="C187" s="114"/>
      <c r="D187" s="114"/>
      <c r="E187" s="114"/>
      <c r="F187" s="3" t="s">
        <v>16</v>
      </c>
      <c r="G187" s="86"/>
      <c r="H187" s="92"/>
      <c r="I187" s="94">
        <f t="shared" ref="I187" si="49">H187-G187</f>
        <v>0</v>
      </c>
    </row>
    <row r="188" spans="1:9" ht="24" x14ac:dyDescent="0.25">
      <c r="A188" s="137"/>
      <c r="B188" s="141"/>
      <c r="C188" s="114"/>
      <c r="D188" s="114"/>
      <c r="E188" s="114"/>
      <c r="F188" s="4" t="s">
        <v>19</v>
      </c>
      <c r="G188" s="87"/>
      <c r="H188" s="93"/>
      <c r="I188" s="95"/>
    </row>
    <row r="189" spans="1:9" x14ac:dyDescent="0.25">
      <c r="A189" s="137"/>
      <c r="B189" s="141"/>
      <c r="C189" s="114"/>
      <c r="D189" s="114"/>
      <c r="E189" s="114"/>
      <c r="F189" s="2" t="s">
        <v>20</v>
      </c>
      <c r="G189" s="8">
        <f>G183+G185+G187</f>
        <v>0</v>
      </c>
      <c r="H189" s="9">
        <f>H183+H185+H187</f>
        <v>0</v>
      </c>
      <c r="I189" s="134"/>
    </row>
    <row r="190" spans="1:9" x14ac:dyDescent="0.25">
      <c r="A190" s="137"/>
      <c r="B190" s="141"/>
      <c r="C190" s="114"/>
      <c r="D190" s="114"/>
      <c r="E190" s="114"/>
      <c r="F190" s="5" t="s">
        <v>21</v>
      </c>
      <c r="G190" s="8">
        <f>G181+G182+G189</f>
        <v>0</v>
      </c>
      <c r="H190" s="9">
        <f>H181+H182+H189</f>
        <v>0</v>
      </c>
      <c r="I190" s="135"/>
    </row>
    <row r="191" spans="1:9" x14ac:dyDescent="0.25">
      <c r="A191" s="137"/>
      <c r="B191" s="141"/>
      <c r="C191" s="114"/>
      <c r="D191" s="114"/>
      <c r="E191" s="114"/>
      <c r="F191" s="5" t="s">
        <v>22</v>
      </c>
      <c r="G191" s="8"/>
      <c r="H191" s="9"/>
      <c r="I191" s="25">
        <f t="shared" ref="I191" si="50">H191-G191</f>
        <v>0</v>
      </c>
    </row>
    <row r="192" spans="1:9" x14ac:dyDescent="0.25">
      <c r="A192" s="137"/>
      <c r="B192" s="150" t="s">
        <v>46</v>
      </c>
      <c r="C192" s="151"/>
      <c r="D192" s="151"/>
      <c r="E192" s="151"/>
      <c r="F192" s="152"/>
      <c r="G192" s="10">
        <f>G190+G191</f>
        <v>0</v>
      </c>
      <c r="H192" s="10">
        <f t="shared" ref="H192" si="51">H190+H191</f>
        <v>0</v>
      </c>
      <c r="I192" s="34">
        <f>H192-G192</f>
        <v>0</v>
      </c>
    </row>
    <row r="193" spans="1:9" x14ac:dyDescent="0.25">
      <c r="A193" s="137"/>
      <c r="B193" s="153" t="s">
        <v>47</v>
      </c>
      <c r="C193" s="114" t="s">
        <v>47</v>
      </c>
      <c r="D193" s="114"/>
      <c r="E193" s="114"/>
      <c r="F193" s="2" t="s">
        <v>14</v>
      </c>
      <c r="G193" s="6"/>
      <c r="H193" s="7"/>
      <c r="I193" s="24">
        <f>H193-G193</f>
        <v>0</v>
      </c>
    </row>
    <row r="194" spans="1:9" x14ac:dyDescent="0.25">
      <c r="A194" s="137"/>
      <c r="B194" s="141"/>
      <c r="C194" s="114"/>
      <c r="D194" s="114"/>
      <c r="E194" s="114"/>
      <c r="F194" s="2" t="s">
        <v>15</v>
      </c>
      <c r="G194" s="6"/>
      <c r="H194" s="7"/>
      <c r="I194" s="24">
        <f>H194-G194</f>
        <v>0</v>
      </c>
    </row>
    <row r="195" spans="1:9" x14ac:dyDescent="0.25">
      <c r="A195" s="137"/>
      <c r="B195" s="141"/>
      <c r="C195" s="114"/>
      <c r="D195" s="114"/>
      <c r="E195" s="114"/>
      <c r="F195" s="3" t="s">
        <v>16</v>
      </c>
      <c r="G195" s="86"/>
      <c r="H195" s="92"/>
      <c r="I195" s="94">
        <f>H195-G195</f>
        <v>0</v>
      </c>
    </row>
    <row r="196" spans="1:9" x14ac:dyDescent="0.25">
      <c r="A196" s="137"/>
      <c r="B196" s="141"/>
      <c r="C196" s="114"/>
      <c r="D196" s="114"/>
      <c r="E196" s="114"/>
      <c r="F196" s="4" t="s">
        <v>17</v>
      </c>
      <c r="G196" s="87"/>
      <c r="H196" s="93"/>
      <c r="I196" s="95"/>
    </row>
    <row r="197" spans="1:9" x14ac:dyDescent="0.25">
      <c r="A197" s="137"/>
      <c r="B197" s="141"/>
      <c r="C197" s="114"/>
      <c r="D197" s="114"/>
      <c r="E197" s="114"/>
      <c r="F197" s="3" t="s">
        <v>16</v>
      </c>
      <c r="G197" s="86"/>
      <c r="H197" s="92"/>
      <c r="I197" s="94">
        <f t="shared" ref="I197" si="52">H197-G197</f>
        <v>0</v>
      </c>
    </row>
    <row r="198" spans="1:9" ht="36" x14ac:dyDescent="0.25">
      <c r="A198" s="137"/>
      <c r="B198" s="141"/>
      <c r="C198" s="114"/>
      <c r="D198" s="114"/>
      <c r="E198" s="114"/>
      <c r="F198" s="4" t="s">
        <v>18</v>
      </c>
      <c r="G198" s="87"/>
      <c r="H198" s="93"/>
      <c r="I198" s="95"/>
    </row>
    <row r="199" spans="1:9" x14ac:dyDescent="0.25">
      <c r="A199" s="137"/>
      <c r="B199" s="141"/>
      <c r="C199" s="114"/>
      <c r="D199" s="114"/>
      <c r="E199" s="114"/>
      <c r="F199" s="3" t="s">
        <v>16</v>
      </c>
      <c r="G199" s="86"/>
      <c r="H199" s="92"/>
      <c r="I199" s="94">
        <f t="shared" ref="I199" si="53">H199-G199</f>
        <v>0</v>
      </c>
    </row>
    <row r="200" spans="1:9" ht="24" x14ac:dyDescent="0.25">
      <c r="A200" s="137"/>
      <c r="B200" s="141"/>
      <c r="C200" s="114"/>
      <c r="D200" s="114"/>
      <c r="E200" s="114"/>
      <c r="F200" s="4" t="s">
        <v>19</v>
      </c>
      <c r="G200" s="87"/>
      <c r="H200" s="93"/>
      <c r="I200" s="95"/>
    </row>
    <row r="201" spans="1:9" x14ac:dyDescent="0.25">
      <c r="A201" s="137"/>
      <c r="B201" s="141"/>
      <c r="C201" s="114"/>
      <c r="D201" s="114"/>
      <c r="E201" s="114"/>
      <c r="F201" s="2" t="s">
        <v>20</v>
      </c>
      <c r="G201" s="8">
        <f>G195+G197+G199</f>
        <v>0</v>
      </c>
      <c r="H201" s="9">
        <f>H195+H197+H199</f>
        <v>0</v>
      </c>
      <c r="I201" s="134"/>
    </row>
    <row r="202" spans="1:9" x14ac:dyDescent="0.25">
      <c r="A202" s="137"/>
      <c r="B202" s="141"/>
      <c r="C202" s="114"/>
      <c r="D202" s="114"/>
      <c r="E202" s="114"/>
      <c r="F202" s="5" t="s">
        <v>21</v>
      </c>
      <c r="G202" s="8">
        <f>G193+G194+G201</f>
        <v>0</v>
      </c>
      <c r="H202" s="9">
        <f>H193+H194+H201</f>
        <v>0</v>
      </c>
      <c r="I202" s="135"/>
    </row>
    <row r="203" spans="1:9" x14ac:dyDescent="0.25">
      <c r="A203" s="137"/>
      <c r="B203" s="141"/>
      <c r="C203" s="114"/>
      <c r="D203" s="114"/>
      <c r="E203" s="114"/>
      <c r="F203" s="5" t="s">
        <v>22</v>
      </c>
      <c r="G203" s="8"/>
      <c r="H203" s="9"/>
      <c r="I203" s="25">
        <f t="shared" ref="I203" si="54">H203-G203</f>
        <v>0</v>
      </c>
    </row>
    <row r="204" spans="1:9" ht="15.75" thickBot="1" x14ac:dyDescent="0.3">
      <c r="A204" s="137"/>
      <c r="B204" s="150" t="s">
        <v>48</v>
      </c>
      <c r="C204" s="151"/>
      <c r="D204" s="151"/>
      <c r="E204" s="151"/>
      <c r="F204" s="152"/>
      <c r="G204" s="27">
        <f>G202+G203</f>
        <v>0</v>
      </c>
      <c r="H204" s="27">
        <f t="shared" ref="H204" si="55">H202+H203</f>
        <v>0</v>
      </c>
      <c r="I204" s="35">
        <f>H204-G204</f>
        <v>0</v>
      </c>
    </row>
    <row r="205" spans="1:9" x14ac:dyDescent="0.25">
      <c r="A205" s="138"/>
      <c r="B205" s="144" t="s">
        <v>110</v>
      </c>
      <c r="C205" s="145"/>
      <c r="D205" s="145"/>
      <c r="E205" s="145"/>
      <c r="F205" s="146"/>
      <c r="G205" s="28">
        <f>SUM(G13,G24,G35,G46,G57,G68,G79,G90,G102,G113,G124,G135,G146,G158,G169,G181,G193)</f>
        <v>0</v>
      </c>
      <c r="H205" s="125" t="s">
        <v>109</v>
      </c>
      <c r="I205" s="127">
        <f>IFERROR(G206/G205,)</f>
        <v>0</v>
      </c>
    </row>
    <row r="206" spans="1:9" ht="15.75" thickBot="1" x14ac:dyDescent="0.3">
      <c r="A206" s="138"/>
      <c r="B206" s="147" t="s">
        <v>111</v>
      </c>
      <c r="C206" s="148"/>
      <c r="D206" s="148"/>
      <c r="E206" s="148"/>
      <c r="F206" s="149"/>
      <c r="G206" s="29">
        <f>SUM(G23,G34,G45,G56,G67,G78,G89,G100,G112,G123,G134,G145,G156,G168,G179,G191,G203)</f>
        <v>0</v>
      </c>
      <c r="H206" s="126"/>
      <c r="I206" s="128"/>
    </row>
    <row r="207" spans="1:9" ht="15.75" thickBot="1" x14ac:dyDescent="0.3">
      <c r="A207" s="139"/>
      <c r="B207" s="158" t="s">
        <v>104</v>
      </c>
      <c r="C207" s="159"/>
      <c r="D207" s="159"/>
      <c r="E207" s="159"/>
      <c r="F207" s="160"/>
      <c r="G207" s="36">
        <f>SUM(G101,G157,G180,G192,G204)</f>
        <v>0</v>
      </c>
      <c r="H207" s="36">
        <f t="shared" ref="H207" si="56">SUM(H101,H157,H180,H192,H204)</f>
        <v>0</v>
      </c>
      <c r="I207" s="37">
        <f>H207-G207</f>
        <v>0</v>
      </c>
    </row>
    <row r="209" spans="1:9" x14ac:dyDescent="0.25">
      <c r="A209" s="117" t="s">
        <v>108</v>
      </c>
      <c r="B209" s="117"/>
      <c r="C209" s="117"/>
      <c r="D209" s="117"/>
      <c r="E209" s="117"/>
      <c r="F209" s="117"/>
      <c r="G209" s="117"/>
      <c r="H209" s="117"/>
      <c r="I209" s="117"/>
    </row>
    <row r="210" spans="1:9" x14ac:dyDescent="0.25">
      <c r="A210" s="117"/>
      <c r="B210" s="117"/>
      <c r="C210" s="117"/>
      <c r="D210" s="117"/>
      <c r="E210" s="117"/>
      <c r="F210" s="117"/>
      <c r="G210" s="117"/>
      <c r="H210" s="117"/>
      <c r="I210" s="117"/>
    </row>
    <row r="211" spans="1:9" x14ac:dyDescent="0.25">
      <c r="A211" s="118" t="s">
        <v>123</v>
      </c>
      <c r="B211" s="118"/>
      <c r="C211" s="118"/>
      <c r="D211" s="118"/>
      <c r="E211" s="118"/>
      <c r="F211" s="118"/>
      <c r="G211" s="118"/>
      <c r="H211" s="118"/>
      <c r="I211" s="118"/>
    </row>
    <row r="318" spans="11:11" x14ac:dyDescent="0.25">
      <c r="K318" t="s">
        <v>117</v>
      </c>
    </row>
  </sheetData>
  <mergeCells count="251">
    <mergeCell ref="A11:A12"/>
    <mergeCell ref="A209:I210"/>
    <mergeCell ref="A211:I211"/>
    <mergeCell ref="G11:G12"/>
    <mergeCell ref="F11:F12"/>
    <mergeCell ref="D11:E11"/>
    <mergeCell ref="C11:C12"/>
    <mergeCell ref="B11:B12"/>
    <mergeCell ref="B204:F204"/>
    <mergeCell ref="B207:F207"/>
    <mergeCell ref="H195:H196"/>
    <mergeCell ref="I195:I196"/>
    <mergeCell ref="G197:G198"/>
    <mergeCell ref="H197:H198"/>
    <mergeCell ref="I197:I198"/>
    <mergeCell ref="G199:G200"/>
    <mergeCell ref="H199:H200"/>
    <mergeCell ref="I199:I200"/>
    <mergeCell ref="B192:F192"/>
    <mergeCell ref="B193:B203"/>
    <mergeCell ref="C193:C203"/>
    <mergeCell ref="D193:D203"/>
    <mergeCell ref="E193:E203"/>
    <mergeCell ref="G195:G196"/>
    <mergeCell ref="B180:F180"/>
    <mergeCell ref="B181:B191"/>
    <mergeCell ref="C181:C191"/>
    <mergeCell ref="D181:D191"/>
    <mergeCell ref="E181:E191"/>
    <mergeCell ref="G183:G184"/>
    <mergeCell ref="H183:H184"/>
    <mergeCell ref="I183:I184"/>
    <mergeCell ref="C169:C179"/>
    <mergeCell ref="D169:D179"/>
    <mergeCell ref="E169:E179"/>
    <mergeCell ref="G171:G172"/>
    <mergeCell ref="H171:H172"/>
    <mergeCell ref="I171:I172"/>
    <mergeCell ref="G173:G174"/>
    <mergeCell ref="H173:H174"/>
    <mergeCell ref="H164:H165"/>
    <mergeCell ref="I164:I165"/>
    <mergeCell ref="H152:H153"/>
    <mergeCell ref="I152:I153"/>
    <mergeCell ref="G185:G186"/>
    <mergeCell ref="H185:H186"/>
    <mergeCell ref="I185:I186"/>
    <mergeCell ref="G187:G188"/>
    <mergeCell ref="H187:H188"/>
    <mergeCell ref="I187:I188"/>
    <mergeCell ref="H175:H176"/>
    <mergeCell ref="I175:I176"/>
    <mergeCell ref="B157:F157"/>
    <mergeCell ref="B158:B179"/>
    <mergeCell ref="C158:C168"/>
    <mergeCell ref="D158:D168"/>
    <mergeCell ref="E158:E168"/>
    <mergeCell ref="G160:G161"/>
    <mergeCell ref="H160:H161"/>
    <mergeCell ref="I160:I161"/>
    <mergeCell ref="C146:C156"/>
    <mergeCell ref="D146:D156"/>
    <mergeCell ref="E146:E156"/>
    <mergeCell ref="G148:G149"/>
    <mergeCell ref="H148:H149"/>
    <mergeCell ref="I148:I149"/>
    <mergeCell ref="G150:G151"/>
    <mergeCell ref="H150:H151"/>
    <mergeCell ref="I150:I151"/>
    <mergeCell ref="G152:G153"/>
    <mergeCell ref="I173:I174"/>
    <mergeCell ref="G175:G176"/>
    <mergeCell ref="G162:G163"/>
    <mergeCell ref="H162:H163"/>
    <mergeCell ref="I162:I163"/>
    <mergeCell ref="G164:G165"/>
    <mergeCell ref="H115:H116"/>
    <mergeCell ref="I115:I116"/>
    <mergeCell ref="G117:G118"/>
    <mergeCell ref="H117:H118"/>
    <mergeCell ref="G139:G140"/>
    <mergeCell ref="H139:H140"/>
    <mergeCell ref="I139:I140"/>
    <mergeCell ref="G141:G142"/>
    <mergeCell ref="H141:H142"/>
    <mergeCell ref="I141:I142"/>
    <mergeCell ref="I128:I129"/>
    <mergeCell ref="G130:G131"/>
    <mergeCell ref="H130:H131"/>
    <mergeCell ref="I130:I131"/>
    <mergeCell ref="I121:I122"/>
    <mergeCell ref="I132:I133"/>
    <mergeCell ref="H108:H109"/>
    <mergeCell ref="I108:I109"/>
    <mergeCell ref="H96:H97"/>
    <mergeCell ref="I96:I97"/>
    <mergeCell ref="C135:C145"/>
    <mergeCell ref="D135:D145"/>
    <mergeCell ref="E135:E145"/>
    <mergeCell ref="G137:G138"/>
    <mergeCell ref="H137:H138"/>
    <mergeCell ref="I137:I138"/>
    <mergeCell ref="H119:H120"/>
    <mergeCell ref="I119:I120"/>
    <mergeCell ref="C124:C134"/>
    <mergeCell ref="D124:D134"/>
    <mergeCell ref="E124:E134"/>
    <mergeCell ref="G126:G127"/>
    <mergeCell ref="H126:H127"/>
    <mergeCell ref="I126:I127"/>
    <mergeCell ref="G128:G129"/>
    <mergeCell ref="H128:H129"/>
    <mergeCell ref="C113:C123"/>
    <mergeCell ref="D113:D123"/>
    <mergeCell ref="E113:E123"/>
    <mergeCell ref="G115:G116"/>
    <mergeCell ref="B101:F101"/>
    <mergeCell ref="B102:B156"/>
    <mergeCell ref="C102:C112"/>
    <mergeCell ref="D102:D112"/>
    <mergeCell ref="E102:E112"/>
    <mergeCell ref="G104:G105"/>
    <mergeCell ref="H104:H105"/>
    <mergeCell ref="I104:I105"/>
    <mergeCell ref="C90:C100"/>
    <mergeCell ref="D90:D100"/>
    <mergeCell ref="E90:E100"/>
    <mergeCell ref="G92:G93"/>
    <mergeCell ref="H92:H93"/>
    <mergeCell ref="I92:I93"/>
    <mergeCell ref="G94:G95"/>
    <mergeCell ref="H94:H95"/>
    <mergeCell ref="I94:I95"/>
    <mergeCell ref="G96:G97"/>
    <mergeCell ref="I117:I118"/>
    <mergeCell ref="G119:G120"/>
    <mergeCell ref="G106:G107"/>
    <mergeCell ref="H106:H107"/>
    <mergeCell ref="I106:I107"/>
    <mergeCell ref="G108:G109"/>
    <mergeCell ref="G83:G84"/>
    <mergeCell ref="H83:H84"/>
    <mergeCell ref="I83:I84"/>
    <mergeCell ref="G85:G86"/>
    <mergeCell ref="H85:H86"/>
    <mergeCell ref="I85:I86"/>
    <mergeCell ref="I72:I73"/>
    <mergeCell ref="G74:G75"/>
    <mergeCell ref="H74:H75"/>
    <mergeCell ref="I74:I75"/>
    <mergeCell ref="C79:C89"/>
    <mergeCell ref="D79:D89"/>
    <mergeCell ref="E79:E89"/>
    <mergeCell ref="G81:G82"/>
    <mergeCell ref="H81:H82"/>
    <mergeCell ref="I81:I82"/>
    <mergeCell ref="H63:H64"/>
    <mergeCell ref="I63:I64"/>
    <mergeCell ref="C68:C78"/>
    <mergeCell ref="D68:D78"/>
    <mergeCell ref="E68:E78"/>
    <mergeCell ref="G70:G71"/>
    <mergeCell ref="H70:H71"/>
    <mergeCell ref="I70:I71"/>
    <mergeCell ref="G72:G73"/>
    <mergeCell ref="H72:H73"/>
    <mergeCell ref="C57:C67"/>
    <mergeCell ref="D57:D67"/>
    <mergeCell ref="E57:E67"/>
    <mergeCell ref="G59:G60"/>
    <mergeCell ref="H59:H60"/>
    <mergeCell ref="I59:I60"/>
    <mergeCell ref="G61:G62"/>
    <mergeCell ref="H61:H62"/>
    <mergeCell ref="G28:G29"/>
    <mergeCell ref="H28:H29"/>
    <mergeCell ref="I61:I62"/>
    <mergeCell ref="G63:G64"/>
    <mergeCell ref="G50:G51"/>
    <mergeCell ref="H50:H51"/>
    <mergeCell ref="I50:I51"/>
    <mergeCell ref="G52:G53"/>
    <mergeCell ref="H52:H53"/>
    <mergeCell ref="I52:I53"/>
    <mergeCell ref="I39:I40"/>
    <mergeCell ref="G41:G42"/>
    <mergeCell ref="H41:H42"/>
    <mergeCell ref="I41:I42"/>
    <mergeCell ref="B6:G6"/>
    <mergeCell ref="B7:G7"/>
    <mergeCell ref="B8:G8"/>
    <mergeCell ref="B205:F205"/>
    <mergeCell ref="B206:F206"/>
    <mergeCell ref="H205:H206"/>
    <mergeCell ref="I205:I206"/>
    <mergeCell ref="I28:I29"/>
    <mergeCell ref="G30:G31"/>
    <mergeCell ref="H15:H16"/>
    <mergeCell ref="I15:I16"/>
    <mergeCell ref="G17:G18"/>
    <mergeCell ref="H17:H18"/>
    <mergeCell ref="I17:I18"/>
    <mergeCell ref="G19:G20"/>
    <mergeCell ref="H19:H20"/>
    <mergeCell ref="I19:I20"/>
    <mergeCell ref="C46:C56"/>
    <mergeCell ref="D46:D56"/>
    <mergeCell ref="E46:E56"/>
    <mergeCell ref="G48:G49"/>
    <mergeCell ref="H48:H49"/>
    <mergeCell ref="I48:I49"/>
    <mergeCell ref="H30:H31"/>
    <mergeCell ref="B9:G9"/>
    <mergeCell ref="A13:A207"/>
    <mergeCell ref="B13:B100"/>
    <mergeCell ref="C13:C23"/>
    <mergeCell ref="D13:D23"/>
    <mergeCell ref="E13:E23"/>
    <mergeCell ref="G15:G16"/>
    <mergeCell ref="H11:H12"/>
    <mergeCell ref="I11:I12"/>
    <mergeCell ref="I30:I31"/>
    <mergeCell ref="C35:C45"/>
    <mergeCell ref="D35:D45"/>
    <mergeCell ref="E35:E45"/>
    <mergeCell ref="G37:G38"/>
    <mergeCell ref="H37:H38"/>
    <mergeCell ref="I37:I38"/>
    <mergeCell ref="G39:G40"/>
    <mergeCell ref="H39:H40"/>
    <mergeCell ref="C24:C34"/>
    <mergeCell ref="D24:D34"/>
    <mergeCell ref="E24:E34"/>
    <mergeCell ref="G26:G27"/>
    <mergeCell ref="H26:H27"/>
    <mergeCell ref="I26:I27"/>
    <mergeCell ref="I143:I144"/>
    <mergeCell ref="I154:I155"/>
    <mergeCell ref="I166:I167"/>
    <mergeCell ref="I177:I178"/>
    <mergeCell ref="I189:I190"/>
    <mergeCell ref="I201:I202"/>
    <mergeCell ref="I21:I22"/>
    <mergeCell ref="I32:I33"/>
    <mergeCell ref="I43:I44"/>
    <mergeCell ref="I54:I55"/>
    <mergeCell ref="I65:I66"/>
    <mergeCell ref="I76:I77"/>
    <mergeCell ref="I87:I88"/>
    <mergeCell ref="I98:I99"/>
    <mergeCell ref="I110:I111"/>
  </mergeCells>
  <pageMargins left="0.25" right="0.25" top="0.75" bottom="0.75" header="0.3" footer="0.3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318"/>
  <sheetViews>
    <sheetView zoomScaleNormal="100" workbookViewId="0"/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28515625" customWidth="1"/>
    <col min="9" max="9" width="12.28515625" customWidth="1"/>
  </cols>
  <sheetData>
    <row r="5" spans="1:9" ht="15.75" thickBot="1" x14ac:dyDescent="0.3"/>
    <row r="6" spans="1:9" ht="15.75" thickBot="1" x14ac:dyDescent="0.3">
      <c r="A6" s="1" t="s">
        <v>0</v>
      </c>
      <c r="B6" s="96"/>
      <c r="C6" s="97"/>
      <c r="D6" s="97"/>
      <c r="E6" s="97"/>
      <c r="F6" s="97"/>
      <c r="G6" s="98"/>
    </row>
    <row r="7" spans="1:9" ht="15.75" thickBot="1" x14ac:dyDescent="0.3">
      <c r="A7" s="1" t="s">
        <v>1</v>
      </c>
      <c r="B7" s="99" t="s">
        <v>125</v>
      </c>
      <c r="C7" s="100"/>
      <c r="D7" s="100"/>
      <c r="E7" s="100"/>
      <c r="F7" s="100"/>
      <c r="G7" s="101"/>
    </row>
    <row r="8" spans="1:9" ht="15.75" thickBot="1" x14ac:dyDescent="0.3">
      <c r="A8" s="1" t="s">
        <v>2</v>
      </c>
      <c r="B8" s="96"/>
      <c r="C8" s="97"/>
      <c r="D8" s="97"/>
      <c r="E8" s="97"/>
      <c r="F8" s="97"/>
      <c r="G8" s="98"/>
    </row>
    <row r="9" spans="1:9" ht="27" thickBot="1" x14ac:dyDescent="0.3">
      <c r="A9" s="85" t="s">
        <v>122</v>
      </c>
      <c r="B9" s="102" t="s">
        <v>124</v>
      </c>
      <c r="C9" s="103"/>
      <c r="D9" s="103"/>
      <c r="E9" s="103"/>
      <c r="F9" s="103"/>
      <c r="G9" s="104"/>
    </row>
    <row r="10" spans="1:9" ht="15.75" thickBot="1" x14ac:dyDescent="0.3"/>
    <row r="11" spans="1:9" ht="15" customHeight="1" x14ac:dyDescent="0.25">
      <c r="A11" s="105" t="s">
        <v>7</v>
      </c>
      <c r="B11" s="107" t="s">
        <v>8</v>
      </c>
      <c r="C11" s="107" t="s">
        <v>9</v>
      </c>
      <c r="D11" s="109" t="s">
        <v>10</v>
      </c>
      <c r="E11" s="109"/>
      <c r="F11" s="88" t="s">
        <v>13</v>
      </c>
      <c r="G11" s="88" t="s">
        <v>118</v>
      </c>
      <c r="H11" s="88" t="s">
        <v>120</v>
      </c>
      <c r="I11" s="90" t="s">
        <v>121</v>
      </c>
    </row>
    <row r="12" spans="1:9" ht="22.5" customHeight="1" thickBot="1" x14ac:dyDescent="0.3">
      <c r="A12" s="106"/>
      <c r="B12" s="108"/>
      <c r="C12" s="108"/>
      <c r="D12" s="22" t="s">
        <v>11</v>
      </c>
      <c r="E12" s="22" t="s">
        <v>12</v>
      </c>
      <c r="F12" s="89"/>
      <c r="G12" s="89"/>
      <c r="H12" s="89"/>
      <c r="I12" s="91"/>
    </row>
    <row r="13" spans="1:9" ht="15" customHeight="1" thickBot="1" x14ac:dyDescent="0.3">
      <c r="A13" s="170" t="s">
        <v>64</v>
      </c>
      <c r="B13" s="140" t="s">
        <v>54</v>
      </c>
      <c r="C13" s="143" t="s">
        <v>50</v>
      </c>
      <c r="D13" s="143"/>
      <c r="E13" s="143"/>
      <c r="F13" s="30" t="s">
        <v>14</v>
      </c>
      <c r="G13" s="31"/>
      <c r="H13" s="32"/>
      <c r="I13" s="33">
        <f>H13-G13</f>
        <v>0</v>
      </c>
    </row>
    <row r="14" spans="1:9" x14ac:dyDescent="0.25">
      <c r="A14" s="171"/>
      <c r="B14" s="141"/>
      <c r="C14" s="114"/>
      <c r="D14" s="114"/>
      <c r="E14" s="114"/>
      <c r="F14" s="2" t="s">
        <v>15</v>
      </c>
      <c r="G14" s="6"/>
      <c r="H14" s="7"/>
      <c r="I14" s="33">
        <f>H14-G14</f>
        <v>0</v>
      </c>
    </row>
    <row r="15" spans="1:9" x14ac:dyDescent="0.25">
      <c r="A15" s="171"/>
      <c r="B15" s="141"/>
      <c r="C15" s="114"/>
      <c r="D15" s="114"/>
      <c r="E15" s="114"/>
      <c r="F15" s="3" t="s">
        <v>16</v>
      </c>
      <c r="G15" s="86"/>
      <c r="H15" s="110"/>
      <c r="I15" s="94">
        <f>H15-G15</f>
        <v>0</v>
      </c>
    </row>
    <row r="16" spans="1:9" x14ac:dyDescent="0.25">
      <c r="A16" s="171"/>
      <c r="B16" s="141"/>
      <c r="C16" s="114"/>
      <c r="D16" s="114"/>
      <c r="E16" s="114"/>
      <c r="F16" s="4" t="s">
        <v>17</v>
      </c>
      <c r="G16" s="87"/>
      <c r="H16" s="111"/>
      <c r="I16" s="95"/>
    </row>
    <row r="17" spans="1:9" x14ac:dyDescent="0.25">
      <c r="A17" s="171"/>
      <c r="B17" s="141"/>
      <c r="C17" s="114"/>
      <c r="D17" s="114"/>
      <c r="E17" s="114"/>
      <c r="F17" s="3" t="s">
        <v>16</v>
      </c>
      <c r="G17" s="86"/>
      <c r="H17" s="110"/>
      <c r="I17" s="94">
        <f t="shared" ref="I17" si="0">H17-G17</f>
        <v>0</v>
      </c>
    </row>
    <row r="18" spans="1:9" ht="36" x14ac:dyDescent="0.25">
      <c r="A18" s="171"/>
      <c r="B18" s="141"/>
      <c r="C18" s="114"/>
      <c r="D18" s="114"/>
      <c r="E18" s="114"/>
      <c r="F18" s="4" t="s">
        <v>18</v>
      </c>
      <c r="G18" s="87"/>
      <c r="H18" s="111"/>
      <c r="I18" s="95"/>
    </row>
    <row r="19" spans="1:9" x14ac:dyDescent="0.25">
      <c r="A19" s="171"/>
      <c r="B19" s="141"/>
      <c r="C19" s="114"/>
      <c r="D19" s="114"/>
      <c r="E19" s="114"/>
      <c r="F19" s="3" t="s">
        <v>16</v>
      </c>
      <c r="G19" s="86"/>
      <c r="H19" s="110"/>
      <c r="I19" s="94">
        <f t="shared" ref="I19" si="1">H19-G19</f>
        <v>0</v>
      </c>
    </row>
    <row r="20" spans="1:9" ht="24" x14ac:dyDescent="0.25">
      <c r="A20" s="171"/>
      <c r="B20" s="141"/>
      <c r="C20" s="114"/>
      <c r="D20" s="114"/>
      <c r="E20" s="114"/>
      <c r="F20" s="4" t="s">
        <v>19</v>
      </c>
      <c r="G20" s="87"/>
      <c r="H20" s="111"/>
      <c r="I20" s="95"/>
    </row>
    <row r="21" spans="1:9" x14ac:dyDescent="0.25">
      <c r="A21" s="171"/>
      <c r="B21" s="141"/>
      <c r="C21" s="114"/>
      <c r="D21" s="114"/>
      <c r="E21" s="114"/>
      <c r="F21" s="2" t="s">
        <v>20</v>
      </c>
      <c r="G21" s="8">
        <f>G15+G17+G19</f>
        <v>0</v>
      </c>
      <c r="H21" s="9">
        <f>H15+H17+H19</f>
        <v>0</v>
      </c>
      <c r="I21" s="134"/>
    </row>
    <row r="22" spans="1:9" x14ac:dyDescent="0.25">
      <c r="A22" s="171"/>
      <c r="B22" s="141"/>
      <c r="C22" s="114"/>
      <c r="D22" s="114"/>
      <c r="E22" s="114"/>
      <c r="F22" s="5" t="s">
        <v>21</v>
      </c>
      <c r="G22" s="8">
        <f>G13+G14+G21</f>
        <v>0</v>
      </c>
      <c r="H22" s="9">
        <f>H13+H14+H21</f>
        <v>0</v>
      </c>
      <c r="I22" s="135"/>
    </row>
    <row r="23" spans="1:9" x14ac:dyDescent="0.25">
      <c r="A23" s="171"/>
      <c r="B23" s="141"/>
      <c r="C23" s="114"/>
      <c r="D23" s="114"/>
      <c r="E23" s="114"/>
      <c r="F23" s="5" t="s">
        <v>22</v>
      </c>
      <c r="G23" s="8"/>
      <c r="H23" s="9"/>
      <c r="I23" s="25">
        <f t="shared" ref="I23" si="2">H23-G23</f>
        <v>0</v>
      </c>
    </row>
    <row r="24" spans="1:9" x14ac:dyDescent="0.25">
      <c r="A24" s="171"/>
      <c r="B24" s="141"/>
      <c r="C24" s="114" t="s">
        <v>51</v>
      </c>
      <c r="D24" s="114"/>
      <c r="E24" s="114"/>
      <c r="F24" s="2" t="s">
        <v>14</v>
      </c>
      <c r="G24" s="6"/>
      <c r="H24" s="7"/>
      <c r="I24" s="24">
        <f>H24-G24</f>
        <v>0</v>
      </c>
    </row>
    <row r="25" spans="1:9" x14ac:dyDescent="0.25">
      <c r="A25" s="171"/>
      <c r="B25" s="141"/>
      <c r="C25" s="114"/>
      <c r="D25" s="114"/>
      <c r="E25" s="114"/>
      <c r="F25" s="2" t="s">
        <v>15</v>
      </c>
      <c r="G25" s="6"/>
      <c r="H25" s="7"/>
      <c r="I25" s="24">
        <f>H25-G25</f>
        <v>0</v>
      </c>
    </row>
    <row r="26" spans="1:9" x14ac:dyDescent="0.25">
      <c r="A26" s="171"/>
      <c r="B26" s="141"/>
      <c r="C26" s="114"/>
      <c r="D26" s="114"/>
      <c r="E26" s="114"/>
      <c r="F26" s="3" t="s">
        <v>16</v>
      </c>
      <c r="G26" s="86"/>
      <c r="H26" s="92"/>
      <c r="I26" s="94">
        <f>H26-G26</f>
        <v>0</v>
      </c>
    </row>
    <row r="27" spans="1:9" x14ac:dyDescent="0.25">
      <c r="A27" s="171"/>
      <c r="B27" s="141"/>
      <c r="C27" s="114"/>
      <c r="D27" s="114"/>
      <c r="E27" s="114"/>
      <c r="F27" s="4" t="s">
        <v>17</v>
      </c>
      <c r="G27" s="87"/>
      <c r="H27" s="93"/>
      <c r="I27" s="95"/>
    </row>
    <row r="28" spans="1:9" x14ac:dyDescent="0.25">
      <c r="A28" s="171"/>
      <c r="B28" s="141"/>
      <c r="C28" s="114"/>
      <c r="D28" s="114"/>
      <c r="E28" s="114"/>
      <c r="F28" s="3" t="s">
        <v>16</v>
      </c>
      <c r="G28" s="86"/>
      <c r="H28" s="92"/>
      <c r="I28" s="94">
        <f t="shared" ref="I28" si="3">H28-G28</f>
        <v>0</v>
      </c>
    </row>
    <row r="29" spans="1:9" ht="36" x14ac:dyDescent="0.25">
      <c r="A29" s="171"/>
      <c r="B29" s="141"/>
      <c r="C29" s="114"/>
      <c r="D29" s="114"/>
      <c r="E29" s="114"/>
      <c r="F29" s="4" t="s">
        <v>18</v>
      </c>
      <c r="G29" s="87"/>
      <c r="H29" s="93"/>
      <c r="I29" s="95"/>
    </row>
    <row r="30" spans="1:9" x14ac:dyDescent="0.25">
      <c r="A30" s="171"/>
      <c r="B30" s="141"/>
      <c r="C30" s="114"/>
      <c r="D30" s="114"/>
      <c r="E30" s="114"/>
      <c r="F30" s="3" t="s">
        <v>16</v>
      </c>
      <c r="G30" s="86"/>
      <c r="H30" s="92"/>
      <c r="I30" s="94">
        <f t="shared" ref="I30" si="4">H30-G30</f>
        <v>0</v>
      </c>
    </row>
    <row r="31" spans="1:9" ht="24" x14ac:dyDescent="0.25">
      <c r="A31" s="171"/>
      <c r="B31" s="141"/>
      <c r="C31" s="114"/>
      <c r="D31" s="114"/>
      <c r="E31" s="114"/>
      <c r="F31" s="4" t="s">
        <v>19</v>
      </c>
      <c r="G31" s="87"/>
      <c r="H31" s="93"/>
      <c r="I31" s="95"/>
    </row>
    <row r="32" spans="1:9" x14ac:dyDescent="0.25">
      <c r="A32" s="171"/>
      <c r="B32" s="141"/>
      <c r="C32" s="114"/>
      <c r="D32" s="114"/>
      <c r="E32" s="114"/>
      <c r="F32" s="2" t="s">
        <v>20</v>
      </c>
      <c r="G32" s="8">
        <f>G26+G28+G30</f>
        <v>0</v>
      </c>
      <c r="H32" s="9">
        <f>H26+H28+H30</f>
        <v>0</v>
      </c>
      <c r="I32" s="134"/>
    </row>
    <row r="33" spans="1:9" x14ac:dyDescent="0.25">
      <c r="A33" s="171"/>
      <c r="B33" s="141"/>
      <c r="C33" s="114"/>
      <c r="D33" s="114"/>
      <c r="E33" s="114"/>
      <c r="F33" s="5" t="s">
        <v>21</v>
      </c>
      <c r="G33" s="8">
        <f>G24+G25+G32</f>
        <v>0</v>
      </c>
      <c r="H33" s="9">
        <f>H24+H25+H32</f>
        <v>0</v>
      </c>
      <c r="I33" s="135"/>
    </row>
    <row r="34" spans="1:9" x14ac:dyDescent="0.25">
      <c r="A34" s="171"/>
      <c r="B34" s="141"/>
      <c r="C34" s="114"/>
      <c r="D34" s="114"/>
      <c r="E34" s="114"/>
      <c r="F34" s="5" t="s">
        <v>22</v>
      </c>
      <c r="G34" s="8"/>
      <c r="H34" s="9"/>
      <c r="I34" s="25">
        <f t="shared" ref="I34" si="5">H34-G34</f>
        <v>0</v>
      </c>
    </row>
    <row r="35" spans="1:9" x14ac:dyDescent="0.25">
      <c r="A35" s="171"/>
      <c r="B35" s="141"/>
      <c r="C35" s="114" t="s">
        <v>52</v>
      </c>
      <c r="D35" s="114"/>
      <c r="E35" s="114"/>
      <c r="F35" s="2" t="s">
        <v>14</v>
      </c>
      <c r="G35" s="6"/>
      <c r="H35" s="7"/>
      <c r="I35" s="24">
        <f>H35-G35</f>
        <v>0</v>
      </c>
    </row>
    <row r="36" spans="1:9" x14ac:dyDescent="0.25">
      <c r="A36" s="171"/>
      <c r="B36" s="141"/>
      <c r="C36" s="114"/>
      <c r="D36" s="114"/>
      <c r="E36" s="114"/>
      <c r="F36" s="2" t="s">
        <v>15</v>
      </c>
      <c r="G36" s="6"/>
      <c r="H36" s="7"/>
      <c r="I36" s="24">
        <f>H36-G36</f>
        <v>0</v>
      </c>
    </row>
    <row r="37" spans="1:9" x14ac:dyDescent="0.25">
      <c r="A37" s="171"/>
      <c r="B37" s="141"/>
      <c r="C37" s="114"/>
      <c r="D37" s="114"/>
      <c r="E37" s="114"/>
      <c r="F37" s="3" t="s">
        <v>16</v>
      </c>
      <c r="G37" s="86"/>
      <c r="H37" s="110"/>
      <c r="I37" s="94">
        <f>H37-G37</f>
        <v>0</v>
      </c>
    </row>
    <row r="38" spans="1:9" x14ac:dyDescent="0.25">
      <c r="A38" s="171"/>
      <c r="B38" s="141"/>
      <c r="C38" s="114"/>
      <c r="D38" s="114"/>
      <c r="E38" s="114"/>
      <c r="F38" s="4" t="s">
        <v>17</v>
      </c>
      <c r="G38" s="87"/>
      <c r="H38" s="111"/>
      <c r="I38" s="95"/>
    </row>
    <row r="39" spans="1:9" x14ac:dyDescent="0.25">
      <c r="A39" s="171"/>
      <c r="B39" s="141"/>
      <c r="C39" s="114"/>
      <c r="D39" s="114"/>
      <c r="E39" s="114"/>
      <c r="F39" s="3" t="s">
        <v>16</v>
      </c>
      <c r="G39" s="86"/>
      <c r="H39" s="110"/>
      <c r="I39" s="94">
        <f t="shared" ref="I39" si="6">H39-G39</f>
        <v>0</v>
      </c>
    </row>
    <row r="40" spans="1:9" ht="36" x14ac:dyDescent="0.25">
      <c r="A40" s="171"/>
      <c r="B40" s="141"/>
      <c r="C40" s="114"/>
      <c r="D40" s="114"/>
      <c r="E40" s="114"/>
      <c r="F40" s="4" t="s">
        <v>18</v>
      </c>
      <c r="G40" s="87"/>
      <c r="H40" s="111"/>
      <c r="I40" s="95"/>
    </row>
    <row r="41" spans="1:9" x14ac:dyDescent="0.25">
      <c r="A41" s="171"/>
      <c r="B41" s="141"/>
      <c r="C41" s="114"/>
      <c r="D41" s="114"/>
      <c r="E41" s="114"/>
      <c r="F41" s="3" t="s">
        <v>16</v>
      </c>
      <c r="G41" s="86"/>
      <c r="H41" s="110"/>
      <c r="I41" s="94">
        <f t="shared" ref="I41" si="7">H41-G41</f>
        <v>0</v>
      </c>
    </row>
    <row r="42" spans="1:9" ht="24" x14ac:dyDescent="0.25">
      <c r="A42" s="171"/>
      <c r="B42" s="141"/>
      <c r="C42" s="114"/>
      <c r="D42" s="114"/>
      <c r="E42" s="114"/>
      <c r="F42" s="4" t="s">
        <v>19</v>
      </c>
      <c r="G42" s="87"/>
      <c r="H42" s="111"/>
      <c r="I42" s="95"/>
    </row>
    <row r="43" spans="1:9" x14ac:dyDescent="0.25">
      <c r="A43" s="171"/>
      <c r="B43" s="141"/>
      <c r="C43" s="114"/>
      <c r="D43" s="114"/>
      <c r="E43" s="114"/>
      <c r="F43" s="2" t="s">
        <v>20</v>
      </c>
      <c r="G43" s="8">
        <f>G37+G39+G41</f>
        <v>0</v>
      </c>
      <c r="H43" s="9">
        <f>H37+H39+H41</f>
        <v>0</v>
      </c>
      <c r="I43" s="134"/>
    </row>
    <row r="44" spans="1:9" x14ac:dyDescent="0.25">
      <c r="A44" s="171"/>
      <c r="B44" s="141"/>
      <c r="C44" s="114"/>
      <c r="D44" s="114"/>
      <c r="E44" s="114"/>
      <c r="F44" s="5" t="s">
        <v>21</v>
      </c>
      <c r="G44" s="8">
        <f>G35+G36+G43</f>
        <v>0</v>
      </c>
      <c r="H44" s="9">
        <f>H35+H36+H43</f>
        <v>0</v>
      </c>
      <c r="I44" s="135"/>
    </row>
    <row r="45" spans="1:9" x14ac:dyDescent="0.25">
      <c r="A45" s="171"/>
      <c r="B45" s="141"/>
      <c r="C45" s="114"/>
      <c r="D45" s="114"/>
      <c r="E45" s="114"/>
      <c r="F45" s="5" t="s">
        <v>22</v>
      </c>
      <c r="G45" s="8"/>
      <c r="H45" s="9"/>
      <c r="I45" s="25">
        <f t="shared" ref="I45" si="8">H45-G45</f>
        <v>0</v>
      </c>
    </row>
    <row r="46" spans="1:9" x14ac:dyDescent="0.25">
      <c r="A46" s="171"/>
      <c r="B46" s="141"/>
      <c r="C46" s="114" t="s">
        <v>53</v>
      </c>
      <c r="D46" s="114"/>
      <c r="E46" s="114"/>
      <c r="F46" s="2" t="s">
        <v>14</v>
      </c>
      <c r="G46" s="6"/>
      <c r="H46" s="7"/>
      <c r="I46" s="24">
        <f>H46-G46</f>
        <v>0</v>
      </c>
    </row>
    <row r="47" spans="1:9" x14ac:dyDescent="0.25">
      <c r="A47" s="171"/>
      <c r="B47" s="141"/>
      <c r="C47" s="114"/>
      <c r="D47" s="114"/>
      <c r="E47" s="114"/>
      <c r="F47" s="2" t="s">
        <v>15</v>
      </c>
      <c r="G47" s="6"/>
      <c r="H47" s="7"/>
      <c r="I47" s="24">
        <f>H47-G47</f>
        <v>0</v>
      </c>
    </row>
    <row r="48" spans="1:9" x14ac:dyDescent="0.25">
      <c r="A48" s="171"/>
      <c r="B48" s="141"/>
      <c r="C48" s="114"/>
      <c r="D48" s="114"/>
      <c r="E48" s="114"/>
      <c r="F48" s="3" t="s">
        <v>16</v>
      </c>
      <c r="G48" s="86"/>
      <c r="H48" s="92"/>
      <c r="I48" s="94">
        <f>H48-G48</f>
        <v>0</v>
      </c>
    </row>
    <row r="49" spans="1:9" x14ac:dyDescent="0.25">
      <c r="A49" s="171"/>
      <c r="B49" s="141"/>
      <c r="C49" s="114"/>
      <c r="D49" s="114"/>
      <c r="E49" s="114"/>
      <c r="F49" s="4" t="s">
        <v>17</v>
      </c>
      <c r="G49" s="87"/>
      <c r="H49" s="93"/>
      <c r="I49" s="95"/>
    </row>
    <row r="50" spans="1:9" x14ac:dyDescent="0.25">
      <c r="A50" s="171"/>
      <c r="B50" s="141"/>
      <c r="C50" s="114"/>
      <c r="D50" s="114"/>
      <c r="E50" s="114"/>
      <c r="F50" s="3" t="s">
        <v>16</v>
      </c>
      <c r="G50" s="86"/>
      <c r="H50" s="92"/>
      <c r="I50" s="94">
        <f t="shared" ref="I50" si="9">H50-G50</f>
        <v>0</v>
      </c>
    </row>
    <row r="51" spans="1:9" ht="36" x14ac:dyDescent="0.25">
      <c r="A51" s="171"/>
      <c r="B51" s="141"/>
      <c r="C51" s="114"/>
      <c r="D51" s="114"/>
      <c r="E51" s="114"/>
      <c r="F51" s="4" t="s">
        <v>18</v>
      </c>
      <c r="G51" s="87"/>
      <c r="H51" s="93"/>
      <c r="I51" s="95"/>
    </row>
    <row r="52" spans="1:9" x14ac:dyDescent="0.25">
      <c r="A52" s="171"/>
      <c r="B52" s="141"/>
      <c r="C52" s="114"/>
      <c r="D52" s="114"/>
      <c r="E52" s="114"/>
      <c r="F52" s="3" t="s">
        <v>16</v>
      </c>
      <c r="G52" s="86"/>
      <c r="H52" s="92"/>
      <c r="I52" s="94">
        <f t="shared" ref="I52" si="10">H52-G52</f>
        <v>0</v>
      </c>
    </row>
    <row r="53" spans="1:9" ht="24" x14ac:dyDescent="0.25">
      <c r="A53" s="171"/>
      <c r="B53" s="141"/>
      <c r="C53" s="114"/>
      <c r="D53" s="114"/>
      <c r="E53" s="114"/>
      <c r="F53" s="4" t="s">
        <v>19</v>
      </c>
      <c r="G53" s="87"/>
      <c r="H53" s="93"/>
      <c r="I53" s="95"/>
    </row>
    <row r="54" spans="1:9" x14ac:dyDescent="0.25">
      <c r="A54" s="171"/>
      <c r="B54" s="141"/>
      <c r="C54" s="114"/>
      <c r="D54" s="114"/>
      <c r="E54" s="114"/>
      <c r="F54" s="2" t="s">
        <v>20</v>
      </c>
      <c r="G54" s="8">
        <f>G48+G50+G52</f>
        <v>0</v>
      </c>
      <c r="H54" s="9">
        <f>H48+H50+H52</f>
        <v>0</v>
      </c>
      <c r="I54" s="134"/>
    </row>
    <row r="55" spans="1:9" x14ac:dyDescent="0.25">
      <c r="A55" s="171"/>
      <c r="B55" s="141"/>
      <c r="C55" s="114"/>
      <c r="D55" s="114"/>
      <c r="E55" s="114"/>
      <c r="F55" s="5" t="s">
        <v>21</v>
      </c>
      <c r="G55" s="8">
        <f>G46+G47+G54</f>
        <v>0</v>
      </c>
      <c r="H55" s="9">
        <f>H46+H47+H54</f>
        <v>0</v>
      </c>
      <c r="I55" s="135"/>
    </row>
    <row r="56" spans="1:9" x14ac:dyDescent="0.25">
      <c r="A56" s="171"/>
      <c r="B56" s="141"/>
      <c r="C56" s="114"/>
      <c r="D56" s="114"/>
      <c r="E56" s="114"/>
      <c r="F56" s="5" t="s">
        <v>22</v>
      </c>
      <c r="G56" s="8"/>
      <c r="H56" s="9"/>
      <c r="I56" s="25">
        <f t="shared" ref="I56" si="11">H56-G56</f>
        <v>0</v>
      </c>
    </row>
    <row r="57" spans="1:9" x14ac:dyDescent="0.25">
      <c r="A57" s="171"/>
      <c r="B57" s="164" t="s">
        <v>55</v>
      </c>
      <c r="C57" s="165"/>
      <c r="D57" s="165"/>
      <c r="E57" s="165"/>
      <c r="F57" s="166"/>
      <c r="G57" s="11">
        <f>G22+G23+G33+G34+G44+G45+G55+G56</f>
        <v>0</v>
      </c>
      <c r="H57" s="11">
        <f t="shared" ref="H57" si="12">H22+H23+H33+H34+H44+H45+H55+H56</f>
        <v>0</v>
      </c>
      <c r="I57" s="41">
        <f>H57-G57</f>
        <v>0</v>
      </c>
    </row>
    <row r="58" spans="1:9" x14ac:dyDescent="0.25">
      <c r="A58" s="171"/>
      <c r="B58" s="153" t="s">
        <v>56</v>
      </c>
      <c r="C58" s="114" t="s">
        <v>56</v>
      </c>
      <c r="D58" s="114"/>
      <c r="E58" s="114"/>
      <c r="F58" s="2" t="s">
        <v>14</v>
      </c>
      <c r="G58" s="6"/>
      <c r="H58" s="7"/>
      <c r="I58" s="24">
        <f>H58-G58</f>
        <v>0</v>
      </c>
    </row>
    <row r="59" spans="1:9" x14ac:dyDescent="0.25">
      <c r="A59" s="171"/>
      <c r="B59" s="141"/>
      <c r="C59" s="114"/>
      <c r="D59" s="114"/>
      <c r="E59" s="114"/>
      <c r="F59" s="2" t="s">
        <v>15</v>
      </c>
      <c r="G59" s="6"/>
      <c r="H59" s="7"/>
      <c r="I59" s="24">
        <f>H59-G59</f>
        <v>0</v>
      </c>
    </row>
    <row r="60" spans="1:9" x14ac:dyDescent="0.25">
      <c r="A60" s="171"/>
      <c r="B60" s="141"/>
      <c r="C60" s="114"/>
      <c r="D60" s="114"/>
      <c r="E60" s="114"/>
      <c r="F60" s="3" t="s">
        <v>16</v>
      </c>
      <c r="G60" s="86"/>
      <c r="H60" s="92"/>
      <c r="I60" s="94">
        <f>H60-G60</f>
        <v>0</v>
      </c>
    </row>
    <row r="61" spans="1:9" x14ac:dyDescent="0.25">
      <c r="A61" s="171"/>
      <c r="B61" s="141"/>
      <c r="C61" s="114"/>
      <c r="D61" s="114"/>
      <c r="E61" s="114"/>
      <c r="F61" s="4" t="s">
        <v>17</v>
      </c>
      <c r="G61" s="87"/>
      <c r="H61" s="93"/>
      <c r="I61" s="95"/>
    </row>
    <row r="62" spans="1:9" x14ac:dyDescent="0.25">
      <c r="A62" s="171"/>
      <c r="B62" s="141"/>
      <c r="C62" s="114"/>
      <c r="D62" s="114"/>
      <c r="E62" s="114"/>
      <c r="F62" s="3" t="s">
        <v>16</v>
      </c>
      <c r="G62" s="86"/>
      <c r="H62" s="92"/>
      <c r="I62" s="94">
        <f t="shared" ref="I62" si="13">H62-G62</f>
        <v>0</v>
      </c>
    </row>
    <row r="63" spans="1:9" ht="36" x14ac:dyDescent="0.25">
      <c r="A63" s="171"/>
      <c r="B63" s="141"/>
      <c r="C63" s="114"/>
      <c r="D63" s="114"/>
      <c r="E63" s="114"/>
      <c r="F63" s="4" t="s">
        <v>18</v>
      </c>
      <c r="G63" s="87"/>
      <c r="H63" s="93"/>
      <c r="I63" s="95"/>
    </row>
    <row r="64" spans="1:9" x14ac:dyDescent="0.25">
      <c r="A64" s="171"/>
      <c r="B64" s="141"/>
      <c r="C64" s="114"/>
      <c r="D64" s="114"/>
      <c r="E64" s="114"/>
      <c r="F64" s="3" t="s">
        <v>16</v>
      </c>
      <c r="G64" s="86"/>
      <c r="H64" s="92"/>
      <c r="I64" s="94">
        <f t="shared" ref="I64" si="14">H64-G64</f>
        <v>0</v>
      </c>
    </row>
    <row r="65" spans="1:9" ht="24" x14ac:dyDescent="0.25">
      <c r="A65" s="171"/>
      <c r="B65" s="141"/>
      <c r="C65" s="114"/>
      <c r="D65" s="114"/>
      <c r="E65" s="114"/>
      <c r="F65" s="4" t="s">
        <v>19</v>
      </c>
      <c r="G65" s="87"/>
      <c r="H65" s="93"/>
      <c r="I65" s="95"/>
    </row>
    <row r="66" spans="1:9" x14ac:dyDescent="0.25">
      <c r="A66" s="171"/>
      <c r="B66" s="141"/>
      <c r="C66" s="114"/>
      <c r="D66" s="114"/>
      <c r="E66" s="114"/>
      <c r="F66" s="2" t="s">
        <v>20</v>
      </c>
      <c r="G66" s="8">
        <f>G60+G62+G64</f>
        <v>0</v>
      </c>
      <c r="H66" s="9">
        <f>H60+H62+H64</f>
        <v>0</v>
      </c>
      <c r="I66" s="134"/>
    </row>
    <row r="67" spans="1:9" x14ac:dyDescent="0.25">
      <c r="A67" s="171"/>
      <c r="B67" s="141"/>
      <c r="C67" s="114"/>
      <c r="D67" s="114"/>
      <c r="E67" s="114"/>
      <c r="F67" s="5" t="s">
        <v>21</v>
      </c>
      <c r="G67" s="8">
        <f>G58+G59+G66</f>
        <v>0</v>
      </c>
      <c r="H67" s="9">
        <f>H58+H59+H66</f>
        <v>0</v>
      </c>
      <c r="I67" s="135"/>
    </row>
    <row r="68" spans="1:9" x14ac:dyDescent="0.25">
      <c r="A68" s="171"/>
      <c r="B68" s="141"/>
      <c r="C68" s="114"/>
      <c r="D68" s="114"/>
      <c r="E68" s="114"/>
      <c r="F68" s="5" t="s">
        <v>22</v>
      </c>
      <c r="G68" s="8"/>
      <c r="H68" s="9"/>
      <c r="I68" s="25">
        <f t="shared" ref="I68" si="15">H68-G68</f>
        <v>0</v>
      </c>
    </row>
    <row r="69" spans="1:9" x14ac:dyDescent="0.25">
      <c r="A69" s="171"/>
      <c r="B69" s="164" t="s">
        <v>58</v>
      </c>
      <c r="C69" s="165"/>
      <c r="D69" s="165"/>
      <c r="E69" s="165"/>
      <c r="F69" s="166"/>
      <c r="G69" s="11">
        <f>G67+G68</f>
        <v>0</v>
      </c>
      <c r="H69" s="11">
        <f t="shared" ref="H69" si="16">H67+H68</f>
        <v>0</v>
      </c>
      <c r="I69" s="41">
        <f>H69-G69</f>
        <v>0</v>
      </c>
    </row>
    <row r="70" spans="1:9" x14ac:dyDescent="0.25">
      <c r="A70" s="171"/>
      <c r="B70" s="153" t="s">
        <v>57</v>
      </c>
      <c r="C70" s="114" t="s">
        <v>57</v>
      </c>
      <c r="D70" s="114"/>
      <c r="E70" s="114"/>
      <c r="F70" s="2" t="s">
        <v>14</v>
      </c>
      <c r="G70" s="6"/>
      <c r="H70" s="7"/>
      <c r="I70" s="24">
        <f>H70-G70</f>
        <v>0</v>
      </c>
    </row>
    <row r="71" spans="1:9" x14ac:dyDescent="0.25">
      <c r="A71" s="171"/>
      <c r="B71" s="141"/>
      <c r="C71" s="114"/>
      <c r="D71" s="114"/>
      <c r="E71" s="114"/>
      <c r="F71" s="2" t="s">
        <v>15</v>
      </c>
      <c r="G71" s="6"/>
      <c r="H71" s="7"/>
      <c r="I71" s="24">
        <f>H71-G71</f>
        <v>0</v>
      </c>
    </row>
    <row r="72" spans="1:9" x14ac:dyDescent="0.25">
      <c r="A72" s="171"/>
      <c r="B72" s="141"/>
      <c r="C72" s="114"/>
      <c r="D72" s="114"/>
      <c r="E72" s="114"/>
      <c r="F72" s="3" t="s">
        <v>16</v>
      </c>
      <c r="G72" s="86"/>
      <c r="H72" s="92"/>
      <c r="I72" s="94">
        <f>H72-G72</f>
        <v>0</v>
      </c>
    </row>
    <row r="73" spans="1:9" x14ac:dyDescent="0.25">
      <c r="A73" s="171"/>
      <c r="B73" s="141"/>
      <c r="C73" s="114"/>
      <c r="D73" s="114"/>
      <c r="E73" s="114"/>
      <c r="F73" s="4" t="s">
        <v>17</v>
      </c>
      <c r="G73" s="87"/>
      <c r="H73" s="93"/>
      <c r="I73" s="95"/>
    </row>
    <row r="74" spans="1:9" x14ac:dyDescent="0.25">
      <c r="A74" s="171"/>
      <c r="B74" s="141"/>
      <c r="C74" s="114"/>
      <c r="D74" s="114"/>
      <c r="E74" s="114"/>
      <c r="F74" s="3" t="s">
        <v>16</v>
      </c>
      <c r="G74" s="86"/>
      <c r="H74" s="92"/>
      <c r="I74" s="94">
        <f t="shared" ref="I74" si="17">H74-G74</f>
        <v>0</v>
      </c>
    </row>
    <row r="75" spans="1:9" ht="36" x14ac:dyDescent="0.25">
      <c r="A75" s="171"/>
      <c r="B75" s="141"/>
      <c r="C75" s="114"/>
      <c r="D75" s="114"/>
      <c r="E75" s="114"/>
      <c r="F75" s="4" t="s">
        <v>18</v>
      </c>
      <c r="G75" s="87"/>
      <c r="H75" s="93"/>
      <c r="I75" s="95"/>
    </row>
    <row r="76" spans="1:9" x14ac:dyDescent="0.25">
      <c r="A76" s="171"/>
      <c r="B76" s="141"/>
      <c r="C76" s="114"/>
      <c r="D76" s="114"/>
      <c r="E76" s="114"/>
      <c r="F76" s="3" t="s">
        <v>16</v>
      </c>
      <c r="G76" s="86"/>
      <c r="H76" s="92"/>
      <c r="I76" s="94">
        <f t="shared" ref="I76" si="18">H76-G76</f>
        <v>0</v>
      </c>
    </row>
    <row r="77" spans="1:9" ht="24" x14ac:dyDescent="0.25">
      <c r="A77" s="171"/>
      <c r="B77" s="141"/>
      <c r="C77" s="114"/>
      <c r="D77" s="114"/>
      <c r="E77" s="114"/>
      <c r="F77" s="4" t="s">
        <v>19</v>
      </c>
      <c r="G77" s="87"/>
      <c r="H77" s="93"/>
      <c r="I77" s="95"/>
    </row>
    <row r="78" spans="1:9" x14ac:dyDescent="0.25">
      <c r="A78" s="171"/>
      <c r="B78" s="141"/>
      <c r="C78" s="114"/>
      <c r="D78" s="114"/>
      <c r="E78" s="114"/>
      <c r="F78" s="2" t="s">
        <v>20</v>
      </c>
      <c r="G78" s="8">
        <f>G72+G74+G76</f>
        <v>0</v>
      </c>
      <c r="H78" s="9">
        <f>H72+H74+H76</f>
        <v>0</v>
      </c>
      <c r="I78" s="134"/>
    </row>
    <row r="79" spans="1:9" x14ac:dyDescent="0.25">
      <c r="A79" s="171"/>
      <c r="B79" s="141"/>
      <c r="C79" s="114"/>
      <c r="D79" s="114"/>
      <c r="E79" s="114"/>
      <c r="F79" s="5" t="s">
        <v>21</v>
      </c>
      <c r="G79" s="8">
        <f>G70+G71+G78</f>
        <v>0</v>
      </c>
      <c r="H79" s="9">
        <f>H70+H71+H78</f>
        <v>0</v>
      </c>
      <c r="I79" s="135"/>
    </row>
    <row r="80" spans="1:9" x14ac:dyDescent="0.25">
      <c r="A80" s="171"/>
      <c r="B80" s="141"/>
      <c r="C80" s="114"/>
      <c r="D80" s="114"/>
      <c r="E80" s="114"/>
      <c r="F80" s="5" t="s">
        <v>22</v>
      </c>
      <c r="G80" s="8"/>
      <c r="H80" s="9"/>
      <c r="I80" s="25">
        <f t="shared" ref="I80" si="19">H80-G80</f>
        <v>0</v>
      </c>
    </row>
    <row r="81" spans="1:9" ht="15.75" thickBot="1" x14ac:dyDescent="0.3">
      <c r="A81" s="171"/>
      <c r="B81" s="164" t="s">
        <v>59</v>
      </c>
      <c r="C81" s="165"/>
      <c r="D81" s="165"/>
      <c r="E81" s="165"/>
      <c r="F81" s="166"/>
      <c r="G81" s="38">
        <f>G79+G80</f>
        <v>0</v>
      </c>
      <c r="H81" s="38">
        <f t="shared" ref="H81" si="20">H79+H80</f>
        <v>0</v>
      </c>
      <c r="I81" s="42">
        <f>H81-G81</f>
        <v>0</v>
      </c>
    </row>
    <row r="82" spans="1:9" x14ac:dyDescent="0.25">
      <c r="A82" s="172"/>
      <c r="B82" s="174" t="s">
        <v>110</v>
      </c>
      <c r="C82" s="175"/>
      <c r="D82" s="175"/>
      <c r="E82" s="175"/>
      <c r="F82" s="176"/>
      <c r="G82" s="39">
        <f>SUM(G13,G24,G35,G46,G58,G70)</f>
        <v>0</v>
      </c>
      <c r="H82" s="125" t="s">
        <v>109</v>
      </c>
      <c r="I82" s="127">
        <f>IFERROR(G83/G82,0)</f>
        <v>0</v>
      </c>
    </row>
    <row r="83" spans="1:9" ht="15.75" thickBot="1" x14ac:dyDescent="0.3">
      <c r="A83" s="172"/>
      <c r="B83" s="161" t="s">
        <v>111</v>
      </c>
      <c r="C83" s="162"/>
      <c r="D83" s="162"/>
      <c r="E83" s="162"/>
      <c r="F83" s="163"/>
      <c r="G83" s="40">
        <f>SUM(G23,G34,G45,G56,G68,G80)</f>
        <v>0</v>
      </c>
      <c r="H83" s="126"/>
      <c r="I83" s="128"/>
    </row>
    <row r="84" spans="1:9" ht="15.75" thickBot="1" x14ac:dyDescent="0.3">
      <c r="A84" s="173"/>
      <c r="B84" s="167" t="s">
        <v>103</v>
      </c>
      <c r="C84" s="168"/>
      <c r="D84" s="168"/>
      <c r="E84" s="168"/>
      <c r="F84" s="169"/>
      <c r="G84" s="43">
        <f>SUM(G57,G69,G81)</f>
        <v>0</v>
      </c>
      <c r="H84" s="43">
        <f t="shared" ref="H84" si="21">SUM(H57,H69,H81)</f>
        <v>0</v>
      </c>
      <c r="I84" s="44">
        <f>H84-G84</f>
        <v>0</v>
      </c>
    </row>
    <row r="86" spans="1:9" x14ac:dyDescent="0.25">
      <c r="A86" s="117" t="s">
        <v>108</v>
      </c>
      <c r="B86" s="117"/>
      <c r="C86" s="117"/>
      <c r="D86" s="117"/>
      <c r="E86" s="117"/>
      <c r="F86" s="117"/>
      <c r="G86" s="117"/>
      <c r="H86" s="117"/>
      <c r="I86" s="117"/>
    </row>
    <row r="87" spans="1:9" x14ac:dyDescent="0.25">
      <c r="A87" s="117"/>
      <c r="B87" s="117"/>
      <c r="C87" s="117"/>
      <c r="D87" s="117"/>
      <c r="E87" s="117"/>
      <c r="F87" s="117"/>
      <c r="G87" s="117"/>
      <c r="H87" s="117"/>
      <c r="I87" s="117"/>
    </row>
    <row r="88" spans="1:9" x14ac:dyDescent="0.25">
      <c r="A88" s="118" t="s">
        <v>123</v>
      </c>
      <c r="B88" s="118"/>
      <c r="C88" s="118"/>
      <c r="D88" s="118"/>
      <c r="E88" s="118"/>
      <c r="F88" s="118"/>
      <c r="G88" s="118"/>
      <c r="H88" s="118"/>
      <c r="I88" s="118"/>
    </row>
    <row r="318" spans="11:11" x14ac:dyDescent="0.25">
      <c r="K318" t="s">
        <v>117</v>
      </c>
    </row>
  </sheetData>
  <mergeCells count="104">
    <mergeCell ref="A86:I87"/>
    <mergeCell ref="A88:I88"/>
    <mergeCell ref="B81:F81"/>
    <mergeCell ref="B84:F84"/>
    <mergeCell ref="H72:H73"/>
    <mergeCell ref="I72:I73"/>
    <mergeCell ref="G74:G75"/>
    <mergeCell ref="H74:H75"/>
    <mergeCell ref="I74:I75"/>
    <mergeCell ref="G76:G77"/>
    <mergeCell ref="H76:H77"/>
    <mergeCell ref="I76:I77"/>
    <mergeCell ref="G72:G73"/>
    <mergeCell ref="A13:A84"/>
    <mergeCell ref="B82:F82"/>
    <mergeCell ref="B69:F69"/>
    <mergeCell ref="I62:I63"/>
    <mergeCell ref="G64:G65"/>
    <mergeCell ref="H64:H65"/>
    <mergeCell ref="I64:I65"/>
    <mergeCell ref="G60:G61"/>
    <mergeCell ref="H60:H61"/>
    <mergeCell ref="G62:G63"/>
    <mergeCell ref="I60:I61"/>
    <mergeCell ref="B70:B80"/>
    <mergeCell ref="C70:C80"/>
    <mergeCell ref="D70:D80"/>
    <mergeCell ref="E70:E80"/>
    <mergeCell ref="H62:H63"/>
    <mergeCell ref="B58:B68"/>
    <mergeCell ref="C58:C68"/>
    <mergeCell ref="D58:D68"/>
    <mergeCell ref="E58:E68"/>
    <mergeCell ref="B57:F57"/>
    <mergeCell ref="G52:G53"/>
    <mergeCell ref="H52:H53"/>
    <mergeCell ref="I52:I53"/>
    <mergeCell ref="I41:I42"/>
    <mergeCell ref="G48:G49"/>
    <mergeCell ref="H48:H49"/>
    <mergeCell ref="I48:I49"/>
    <mergeCell ref="G50:G51"/>
    <mergeCell ref="H50:H51"/>
    <mergeCell ref="I50:I51"/>
    <mergeCell ref="B6:G6"/>
    <mergeCell ref="B7:G7"/>
    <mergeCell ref="B8:G8"/>
    <mergeCell ref="G11:G12"/>
    <mergeCell ref="G15:G16"/>
    <mergeCell ref="B13:B56"/>
    <mergeCell ref="C46:C56"/>
    <mergeCell ref="D46:D56"/>
    <mergeCell ref="E46:E56"/>
    <mergeCell ref="C35:C45"/>
    <mergeCell ref="D35:D45"/>
    <mergeCell ref="E35:E45"/>
    <mergeCell ref="G37:G38"/>
    <mergeCell ref="B9:G9"/>
    <mergeCell ref="C24:C34"/>
    <mergeCell ref="D24:D34"/>
    <mergeCell ref="E24:E34"/>
    <mergeCell ref="G26:G27"/>
    <mergeCell ref="A11:A12"/>
    <mergeCell ref="B11:B12"/>
    <mergeCell ref="C11:C12"/>
    <mergeCell ref="D11:E11"/>
    <mergeCell ref="F11:F12"/>
    <mergeCell ref="H11:H12"/>
    <mergeCell ref="I11:I12"/>
    <mergeCell ref="H15:H16"/>
    <mergeCell ref="I15:I16"/>
    <mergeCell ref="C13:C23"/>
    <mergeCell ref="D13:D23"/>
    <mergeCell ref="E13:E23"/>
    <mergeCell ref="G17:G18"/>
    <mergeCell ref="H17:H18"/>
    <mergeCell ref="I17:I18"/>
    <mergeCell ref="G19:G20"/>
    <mergeCell ref="H19:H20"/>
    <mergeCell ref="I19:I20"/>
    <mergeCell ref="I78:I79"/>
    <mergeCell ref="I21:I22"/>
    <mergeCell ref="I32:I33"/>
    <mergeCell ref="I43:I44"/>
    <mergeCell ref="I54:I55"/>
    <mergeCell ref="I66:I67"/>
    <mergeCell ref="B83:F83"/>
    <mergeCell ref="H82:H83"/>
    <mergeCell ref="I82:I83"/>
    <mergeCell ref="H26:H27"/>
    <mergeCell ref="I26:I27"/>
    <mergeCell ref="G28:G29"/>
    <mergeCell ref="H28:H29"/>
    <mergeCell ref="I28:I29"/>
    <mergeCell ref="G30:G31"/>
    <mergeCell ref="H30:H31"/>
    <mergeCell ref="H37:H38"/>
    <mergeCell ref="G41:G42"/>
    <mergeCell ref="H41:H42"/>
    <mergeCell ref="I30:I31"/>
    <mergeCell ref="I37:I38"/>
    <mergeCell ref="G39:G40"/>
    <mergeCell ref="H39:H40"/>
    <mergeCell ref="I39:I40"/>
  </mergeCells>
  <pageMargins left="0.25" right="0.25" top="0.75" bottom="0.75" header="0.3" footer="0.3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K326"/>
  <sheetViews>
    <sheetView zoomScaleNormal="100" workbookViewId="0">
      <selection activeCell="A2" sqref="A2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42578125" customWidth="1"/>
    <col min="9" max="9" width="12.140625" customWidth="1"/>
  </cols>
  <sheetData>
    <row r="5" spans="1:9" ht="15.75" thickBot="1" x14ac:dyDescent="0.3"/>
    <row r="6" spans="1:9" ht="15.75" thickBot="1" x14ac:dyDescent="0.3">
      <c r="A6" s="1" t="s">
        <v>0</v>
      </c>
      <c r="B6" s="96"/>
      <c r="C6" s="97"/>
      <c r="D6" s="97"/>
      <c r="E6" s="97"/>
      <c r="F6" s="97"/>
      <c r="G6" s="98"/>
    </row>
    <row r="7" spans="1:9" ht="15.75" thickBot="1" x14ac:dyDescent="0.3">
      <c r="A7" s="1" t="s">
        <v>1</v>
      </c>
      <c r="B7" s="99" t="s">
        <v>125</v>
      </c>
      <c r="C7" s="100"/>
      <c r="D7" s="100"/>
      <c r="E7" s="100"/>
      <c r="F7" s="100"/>
      <c r="G7" s="101"/>
    </row>
    <row r="8" spans="1:9" ht="15.75" thickBot="1" x14ac:dyDescent="0.3">
      <c r="A8" s="1" t="s">
        <v>2</v>
      </c>
      <c r="B8" s="96"/>
      <c r="C8" s="97"/>
      <c r="D8" s="97"/>
      <c r="E8" s="97"/>
      <c r="F8" s="97"/>
      <c r="G8" s="98"/>
    </row>
    <row r="9" spans="1:9" ht="23.25" thickBot="1" x14ac:dyDescent="0.3">
      <c r="A9" s="84" t="s">
        <v>122</v>
      </c>
      <c r="B9" s="102" t="s">
        <v>124</v>
      </c>
      <c r="C9" s="103"/>
      <c r="D9" s="103"/>
      <c r="E9" s="103"/>
      <c r="F9" s="103"/>
      <c r="G9" s="104"/>
    </row>
    <row r="10" spans="1:9" ht="15.75" thickBot="1" x14ac:dyDescent="0.3"/>
    <row r="11" spans="1:9" ht="15" customHeight="1" x14ac:dyDescent="0.25">
      <c r="A11" s="181" t="s">
        <v>7</v>
      </c>
      <c r="B11" s="107" t="s">
        <v>8</v>
      </c>
      <c r="C11" s="107" t="s">
        <v>9</v>
      </c>
      <c r="D11" s="109" t="s">
        <v>10</v>
      </c>
      <c r="E11" s="109"/>
      <c r="F11" s="177" t="s">
        <v>13</v>
      </c>
      <c r="G11" s="177" t="s">
        <v>118</v>
      </c>
      <c r="H11" s="177" t="s">
        <v>119</v>
      </c>
      <c r="I11" s="179" t="s">
        <v>121</v>
      </c>
    </row>
    <row r="12" spans="1:9" ht="22.5" customHeight="1" thickBot="1" x14ac:dyDescent="0.3">
      <c r="A12" s="182"/>
      <c r="B12" s="183"/>
      <c r="C12" s="183"/>
      <c r="D12" s="47" t="s">
        <v>11</v>
      </c>
      <c r="E12" s="47" t="s">
        <v>12</v>
      </c>
      <c r="F12" s="178"/>
      <c r="G12" s="178"/>
      <c r="H12" s="178"/>
      <c r="I12" s="180"/>
    </row>
    <row r="13" spans="1:9" ht="15" customHeight="1" thickBot="1" x14ac:dyDescent="0.3">
      <c r="A13" s="184" t="s">
        <v>106</v>
      </c>
      <c r="B13" s="140" t="s">
        <v>65</v>
      </c>
      <c r="C13" s="143" t="s">
        <v>60</v>
      </c>
      <c r="D13" s="143"/>
      <c r="E13" s="143"/>
      <c r="F13" s="30" t="s">
        <v>14</v>
      </c>
      <c r="G13" s="31"/>
      <c r="H13" s="32"/>
      <c r="I13" s="33">
        <f>H13-G13</f>
        <v>0</v>
      </c>
    </row>
    <row r="14" spans="1:9" x14ac:dyDescent="0.25">
      <c r="A14" s="185"/>
      <c r="B14" s="141"/>
      <c r="C14" s="114"/>
      <c r="D14" s="114"/>
      <c r="E14" s="114"/>
      <c r="F14" s="2" t="s">
        <v>15</v>
      </c>
      <c r="G14" s="6"/>
      <c r="H14" s="7"/>
      <c r="I14" s="33">
        <f>H14-G14</f>
        <v>0</v>
      </c>
    </row>
    <row r="15" spans="1:9" x14ac:dyDescent="0.25">
      <c r="A15" s="185"/>
      <c r="B15" s="141"/>
      <c r="C15" s="114"/>
      <c r="D15" s="114"/>
      <c r="E15" s="114"/>
      <c r="F15" s="3" t="s">
        <v>16</v>
      </c>
      <c r="G15" s="86"/>
      <c r="H15" s="92"/>
      <c r="I15" s="94">
        <f>H15-G15</f>
        <v>0</v>
      </c>
    </row>
    <row r="16" spans="1:9" x14ac:dyDescent="0.25">
      <c r="A16" s="185"/>
      <c r="B16" s="141"/>
      <c r="C16" s="114"/>
      <c r="D16" s="114"/>
      <c r="E16" s="114"/>
      <c r="F16" s="4" t="s">
        <v>17</v>
      </c>
      <c r="G16" s="87"/>
      <c r="H16" s="93"/>
      <c r="I16" s="95"/>
    </row>
    <row r="17" spans="1:9" x14ac:dyDescent="0.25">
      <c r="A17" s="185"/>
      <c r="B17" s="141"/>
      <c r="C17" s="114"/>
      <c r="D17" s="114"/>
      <c r="E17" s="114"/>
      <c r="F17" s="3" t="s">
        <v>16</v>
      </c>
      <c r="G17" s="86"/>
      <c r="H17" s="92"/>
      <c r="I17" s="94">
        <f t="shared" ref="I17" si="0">H17-G17</f>
        <v>0</v>
      </c>
    </row>
    <row r="18" spans="1:9" ht="36" x14ac:dyDescent="0.25">
      <c r="A18" s="185"/>
      <c r="B18" s="141"/>
      <c r="C18" s="114"/>
      <c r="D18" s="114"/>
      <c r="E18" s="114"/>
      <c r="F18" s="4" t="s">
        <v>18</v>
      </c>
      <c r="G18" s="87"/>
      <c r="H18" s="93"/>
      <c r="I18" s="95"/>
    </row>
    <row r="19" spans="1:9" x14ac:dyDescent="0.25">
      <c r="A19" s="185"/>
      <c r="B19" s="141"/>
      <c r="C19" s="114"/>
      <c r="D19" s="114"/>
      <c r="E19" s="114"/>
      <c r="F19" s="3" t="s">
        <v>16</v>
      </c>
      <c r="G19" s="86"/>
      <c r="H19" s="92"/>
      <c r="I19" s="94">
        <f t="shared" ref="I19" si="1">H19-G19</f>
        <v>0</v>
      </c>
    </row>
    <row r="20" spans="1:9" ht="24" x14ac:dyDescent="0.25">
      <c r="A20" s="185"/>
      <c r="B20" s="141"/>
      <c r="C20" s="114"/>
      <c r="D20" s="114"/>
      <c r="E20" s="114"/>
      <c r="F20" s="4" t="s">
        <v>19</v>
      </c>
      <c r="G20" s="87"/>
      <c r="H20" s="93"/>
      <c r="I20" s="95"/>
    </row>
    <row r="21" spans="1:9" x14ac:dyDescent="0.25">
      <c r="A21" s="185"/>
      <c r="B21" s="141"/>
      <c r="C21" s="114"/>
      <c r="D21" s="114"/>
      <c r="E21" s="114"/>
      <c r="F21" s="2" t="s">
        <v>20</v>
      </c>
      <c r="G21" s="8">
        <f>G15+G17+G19</f>
        <v>0</v>
      </c>
      <c r="H21" s="9">
        <f>H15+H17+H19</f>
        <v>0</v>
      </c>
      <c r="I21" s="134"/>
    </row>
    <row r="22" spans="1:9" x14ac:dyDescent="0.25">
      <c r="A22" s="185"/>
      <c r="B22" s="141"/>
      <c r="C22" s="114"/>
      <c r="D22" s="114"/>
      <c r="E22" s="114"/>
      <c r="F22" s="5" t="s">
        <v>21</v>
      </c>
      <c r="G22" s="8">
        <f>G13+G14+G21</f>
        <v>0</v>
      </c>
      <c r="H22" s="9">
        <f>H13+H14+H21</f>
        <v>0</v>
      </c>
      <c r="I22" s="135"/>
    </row>
    <row r="23" spans="1:9" x14ac:dyDescent="0.25">
      <c r="A23" s="185"/>
      <c r="B23" s="141"/>
      <c r="C23" s="114"/>
      <c r="D23" s="114"/>
      <c r="E23" s="114"/>
      <c r="F23" s="5" t="s">
        <v>22</v>
      </c>
      <c r="G23" s="8"/>
      <c r="H23" s="9"/>
      <c r="I23" s="25">
        <f t="shared" ref="I23" si="2">H23-G23</f>
        <v>0</v>
      </c>
    </row>
    <row r="24" spans="1:9" x14ac:dyDescent="0.25">
      <c r="A24" s="185"/>
      <c r="B24" s="141"/>
      <c r="C24" s="114" t="s">
        <v>61</v>
      </c>
      <c r="D24" s="114"/>
      <c r="E24" s="114"/>
      <c r="F24" s="2" t="s">
        <v>14</v>
      </c>
      <c r="G24" s="6"/>
      <c r="H24" s="7"/>
      <c r="I24" s="24">
        <f>H24-G24</f>
        <v>0</v>
      </c>
    </row>
    <row r="25" spans="1:9" x14ac:dyDescent="0.25">
      <c r="A25" s="185"/>
      <c r="B25" s="141"/>
      <c r="C25" s="114"/>
      <c r="D25" s="114"/>
      <c r="E25" s="114"/>
      <c r="F25" s="2" t="s">
        <v>15</v>
      </c>
      <c r="G25" s="6"/>
      <c r="H25" s="7"/>
      <c r="I25" s="24">
        <f>H25-G25</f>
        <v>0</v>
      </c>
    </row>
    <row r="26" spans="1:9" x14ac:dyDescent="0.25">
      <c r="A26" s="185"/>
      <c r="B26" s="141"/>
      <c r="C26" s="114"/>
      <c r="D26" s="114"/>
      <c r="E26" s="114"/>
      <c r="F26" s="3" t="s">
        <v>16</v>
      </c>
      <c r="G26" s="86"/>
      <c r="H26" s="110"/>
      <c r="I26" s="94">
        <f>H26-G26</f>
        <v>0</v>
      </c>
    </row>
    <row r="27" spans="1:9" x14ac:dyDescent="0.25">
      <c r="A27" s="185"/>
      <c r="B27" s="141"/>
      <c r="C27" s="114"/>
      <c r="D27" s="114"/>
      <c r="E27" s="114"/>
      <c r="F27" s="4" t="s">
        <v>17</v>
      </c>
      <c r="G27" s="87"/>
      <c r="H27" s="111"/>
      <c r="I27" s="95"/>
    </row>
    <row r="28" spans="1:9" x14ac:dyDescent="0.25">
      <c r="A28" s="185"/>
      <c r="B28" s="141"/>
      <c r="C28" s="114"/>
      <c r="D28" s="114"/>
      <c r="E28" s="114"/>
      <c r="F28" s="3" t="s">
        <v>16</v>
      </c>
      <c r="G28" s="86"/>
      <c r="H28" s="110"/>
      <c r="I28" s="94">
        <f t="shared" ref="I28" si="3">H28-G28</f>
        <v>0</v>
      </c>
    </row>
    <row r="29" spans="1:9" ht="36" x14ac:dyDescent="0.25">
      <c r="A29" s="185"/>
      <c r="B29" s="141"/>
      <c r="C29" s="114"/>
      <c r="D29" s="114"/>
      <c r="E29" s="114"/>
      <c r="F29" s="4" t="s">
        <v>18</v>
      </c>
      <c r="G29" s="87"/>
      <c r="H29" s="111"/>
      <c r="I29" s="95"/>
    </row>
    <row r="30" spans="1:9" x14ac:dyDescent="0.25">
      <c r="A30" s="185"/>
      <c r="B30" s="141"/>
      <c r="C30" s="114"/>
      <c r="D30" s="114"/>
      <c r="E30" s="114"/>
      <c r="F30" s="3" t="s">
        <v>16</v>
      </c>
      <c r="G30" s="86"/>
      <c r="H30" s="110"/>
      <c r="I30" s="94">
        <f t="shared" ref="I30" si="4">H30-G30</f>
        <v>0</v>
      </c>
    </row>
    <row r="31" spans="1:9" ht="24" x14ac:dyDescent="0.25">
      <c r="A31" s="185"/>
      <c r="B31" s="141"/>
      <c r="C31" s="114"/>
      <c r="D31" s="114"/>
      <c r="E31" s="114"/>
      <c r="F31" s="4" t="s">
        <v>19</v>
      </c>
      <c r="G31" s="87"/>
      <c r="H31" s="111"/>
      <c r="I31" s="95"/>
    </row>
    <row r="32" spans="1:9" x14ac:dyDescent="0.25">
      <c r="A32" s="185"/>
      <c r="B32" s="141"/>
      <c r="C32" s="114"/>
      <c r="D32" s="114"/>
      <c r="E32" s="114"/>
      <c r="F32" s="2" t="s">
        <v>20</v>
      </c>
      <c r="G32" s="8">
        <f>G26+G28+G30</f>
        <v>0</v>
      </c>
      <c r="H32" s="9">
        <f>H26+H28+H30</f>
        <v>0</v>
      </c>
      <c r="I32" s="134"/>
    </row>
    <row r="33" spans="1:9" x14ac:dyDescent="0.25">
      <c r="A33" s="185"/>
      <c r="B33" s="141"/>
      <c r="C33" s="114"/>
      <c r="D33" s="114"/>
      <c r="E33" s="114"/>
      <c r="F33" s="5" t="s">
        <v>21</v>
      </c>
      <c r="G33" s="8">
        <f>G24+G25+G32</f>
        <v>0</v>
      </c>
      <c r="H33" s="9">
        <f>H24+H25+H32</f>
        <v>0</v>
      </c>
      <c r="I33" s="135"/>
    </row>
    <row r="34" spans="1:9" x14ac:dyDescent="0.25">
      <c r="A34" s="185"/>
      <c r="B34" s="141"/>
      <c r="C34" s="114"/>
      <c r="D34" s="114"/>
      <c r="E34" s="114"/>
      <c r="F34" s="5" t="s">
        <v>22</v>
      </c>
      <c r="G34" s="8"/>
      <c r="H34" s="9"/>
      <c r="I34" s="25">
        <f t="shared" ref="I34" si="5">H34-G34</f>
        <v>0</v>
      </c>
    </row>
    <row r="35" spans="1:9" x14ac:dyDescent="0.25">
      <c r="A35" s="185"/>
      <c r="B35" s="141"/>
      <c r="C35" s="114" t="s">
        <v>62</v>
      </c>
      <c r="D35" s="114"/>
      <c r="E35" s="114"/>
      <c r="F35" s="2" t="s">
        <v>14</v>
      </c>
      <c r="G35" s="6"/>
      <c r="H35" s="7"/>
      <c r="I35" s="24">
        <f>H35-G35</f>
        <v>0</v>
      </c>
    </row>
    <row r="36" spans="1:9" x14ac:dyDescent="0.25">
      <c r="A36" s="185"/>
      <c r="B36" s="141"/>
      <c r="C36" s="114"/>
      <c r="D36" s="114"/>
      <c r="E36" s="114"/>
      <c r="F36" s="2" t="s">
        <v>15</v>
      </c>
      <c r="G36" s="6"/>
      <c r="H36" s="7"/>
      <c r="I36" s="24">
        <f>H36-G36</f>
        <v>0</v>
      </c>
    </row>
    <row r="37" spans="1:9" x14ac:dyDescent="0.25">
      <c r="A37" s="185"/>
      <c r="B37" s="141"/>
      <c r="C37" s="114"/>
      <c r="D37" s="114"/>
      <c r="E37" s="114"/>
      <c r="F37" s="3" t="s">
        <v>16</v>
      </c>
      <c r="G37" s="86"/>
      <c r="H37" s="92"/>
      <c r="I37" s="94">
        <f>H37-G37</f>
        <v>0</v>
      </c>
    </row>
    <row r="38" spans="1:9" x14ac:dyDescent="0.25">
      <c r="A38" s="185"/>
      <c r="B38" s="141"/>
      <c r="C38" s="114"/>
      <c r="D38" s="114"/>
      <c r="E38" s="114"/>
      <c r="F38" s="4" t="s">
        <v>17</v>
      </c>
      <c r="G38" s="87"/>
      <c r="H38" s="93"/>
      <c r="I38" s="95"/>
    </row>
    <row r="39" spans="1:9" x14ac:dyDescent="0.25">
      <c r="A39" s="185"/>
      <c r="B39" s="141"/>
      <c r="C39" s="114"/>
      <c r="D39" s="114"/>
      <c r="E39" s="114"/>
      <c r="F39" s="3" t="s">
        <v>16</v>
      </c>
      <c r="G39" s="86"/>
      <c r="H39" s="92"/>
      <c r="I39" s="94">
        <f t="shared" ref="I39" si="6">H39-G39</f>
        <v>0</v>
      </c>
    </row>
    <row r="40" spans="1:9" ht="36" x14ac:dyDescent="0.25">
      <c r="A40" s="185"/>
      <c r="B40" s="141"/>
      <c r="C40" s="114"/>
      <c r="D40" s="114"/>
      <c r="E40" s="114"/>
      <c r="F40" s="4" t="s">
        <v>18</v>
      </c>
      <c r="G40" s="87"/>
      <c r="H40" s="93"/>
      <c r="I40" s="95"/>
    </row>
    <row r="41" spans="1:9" x14ac:dyDescent="0.25">
      <c r="A41" s="185"/>
      <c r="B41" s="141"/>
      <c r="C41" s="114"/>
      <c r="D41" s="114"/>
      <c r="E41" s="114"/>
      <c r="F41" s="3" t="s">
        <v>16</v>
      </c>
      <c r="G41" s="86"/>
      <c r="H41" s="92"/>
      <c r="I41" s="94">
        <f t="shared" ref="I41" si="7">H41-G41</f>
        <v>0</v>
      </c>
    </row>
    <row r="42" spans="1:9" ht="24" x14ac:dyDescent="0.25">
      <c r="A42" s="185"/>
      <c r="B42" s="141"/>
      <c r="C42" s="114"/>
      <c r="D42" s="114"/>
      <c r="E42" s="114"/>
      <c r="F42" s="4" t="s">
        <v>19</v>
      </c>
      <c r="G42" s="87"/>
      <c r="H42" s="93"/>
      <c r="I42" s="95"/>
    </row>
    <row r="43" spans="1:9" x14ac:dyDescent="0.25">
      <c r="A43" s="185"/>
      <c r="B43" s="141"/>
      <c r="C43" s="114"/>
      <c r="D43" s="114"/>
      <c r="E43" s="114"/>
      <c r="F43" s="2" t="s">
        <v>20</v>
      </c>
      <c r="G43" s="8">
        <f>G37+G39+G41</f>
        <v>0</v>
      </c>
      <c r="H43" s="9">
        <f>H37+H39+H41</f>
        <v>0</v>
      </c>
      <c r="I43" s="134"/>
    </row>
    <row r="44" spans="1:9" x14ac:dyDescent="0.25">
      <c r="A44" s="185"/>
      <c r="B44" s="141"/>
      <c r="C44" s="114"/>
      <c r="D44" s="114"/>
      <c r="E44" s="114"/>
      <c r="F44" s="5" t="s">
        <v>21</v>
      </c>
      <c r="G44" s="8">
        <f>G35+G36+G43</f>
        <v>0</v>
      </c>
      <c r="H44" s="9">
        <f>H35+H36+H43</f>
        <v>0</v>
      </c>
      <c r="I44" s="135"/>
    </row>
    <row r="45" spans="1:9" x14ac:dyDescent="0.25">
      <c r="A45" s="185"/>
      <c r="B45" s="142"/>
      <c r="C45" s="114"/>
      <c r="D45" s="114"/>
      <c r="E45" s="114"/>
      <c r="F45" s="5" t="s">
        <v>22</v>
      </c>
      <c r="G45" s="8"/>
      <c r="H45" s="9"/>
      <c r="I45" s="25">
        <f t="shared" ref="I45" si="8">H45-G45</f>
        <v>0</v>
      </c>
    </row>
    <row r="46" spans="1:9" x14ac:dyDescent="0.25">
      <c r="A46" s="185"/>
      <c r="B46" s="187" t="s">
        <v>63</v>
      </c>
      <c r="C46" s="188"/>
      <c r="D46" s="188"/>
      <c r="E46" s="188"/>
      <c r="F46" s="189"/>
      <c r="G46" s="12">
        <f>G22+G23+G33+G44+G34+G45</f>
        <v>0</v>
      </c>
      <c r="H46" s="12">
        <f>H22+H23+H33+H34+H44+H45</f>
        <v>0</v>
      </c>
      <c r="I46" s="48">
        <f>H46-G46</f>
        <v>0</v>
      </c>
    </row>
    <row r="47" spans="1:9" x14ac:dyDescent="0.25">
      <c r="A47" s="185"/>
      <c r="B47" s="153" t="s">
        <v>66</v>
      </c>
      <c r="C47" s="114" t="s">
        <v>66</v>
      </c>
      <c r="D47" s="114"/>
      <c r="E47" s="114"/>
      <c r="F47" s="2" t="s">
        <v>14</v>
      </c>
      <c r="G47" s="6"/>
      <c r="H47" s="7"/>
      <c r="I47" s="24">
        <f>H47-G47</f>
        <v>0</v>
      </c>
    </row>
    <row r="48" spans="1:9" x14ac:dyDescent="0.25">
      <c r="A48" s="185"/>
      <c r="B48" s="141"/>
      <c r="C48" s="114"/>
      <c r="D48" s="114"/>
      <c r="E48" s="114"/>
      <c r="F48" s="2" t="s">
        <v>15</v>
      </c>
      <c r="G48" s="6"/>
      <c r="H48" s="7"/>
      <c r="I48" s="24">
        <f>H48-G48</f>
        <v>0</v>
      </c>
    </row>
    <row r="49" spans="1:9" x14ac:dyDescent="0.25">
      <c r="A49" s="185"/>
      <c r="B49" s="141"/>
      <c r="C49" s="114"/>
      <c r="D49" s="114"/>
      <c r="E49" s="114"/>
      <c r="F49" s="3" t="s">
        <v>16</v>
      </c>
      <c r="G49" s="86"/>
      <c r="H49" s="92"/>
      <c r="I49" s="94">
        <f>H49-G49</f>
        <v>0</v>
      </c>
    </row>
    <row r="50" spans="1:9" x14ac:dyDescent="0.25">
      <c r="A50" s="185"/>
      <c r="B50" s="141"/>
      <c r="C50" s="114"/>
      <c r="D50" s="114"/>
      <c r="E50" s="114"/>
      <c r="F50" s="4" t="s">
        <v>17</v>
      </c>
      <c r="G50" s="87"/>
      <c r="H50" s="93"/>
      <c r="I50" s="95"/>
    </row>
    <row r="51" spans="1:9" x14ac:dyDescent="0.25">
      <c r="A51" s="185"/>
      <c r="B51" s="141"/>
      <c r="C51" s="114"/>
      <c r="D51" s="114"/>
      <c r="E51" s="114"/>
      <c r="F51" s="3" t="s">
        <v>16</v>
      </c>
      <c r="G51" s="86"/>
      <c r="H51" s="92"/>
      <c r="I51" s="94">
        <f t="shared" ref="I51" si="9">H51-G51</f>
        <v>0</v>
      </c>
    </row>
    <row r="52" spans="1:9" ht="36" x14ac:dyDescent="0.25">
      <c r="A52" s="185"/>
      <c r="B52" s="141"/>
      <c r="C52" s="114"/>
      <c r="D52" s="114"/>
      <c r="E52" s="114"/>
      <c r="F52" s="4" t="s">
        <v>18</v>
      </c>
      <c r="G52" s="87"/>
      <c r="H52" s="93"/>
      <c r="I52" s="95"/>
    </row>
    <row r="53" spans="1:9" x14ac:dyDescent="0.25">
      <c r="A53" s="185"/>
      <c r="B53" s="141"/>
      <c r="C53" s="114"/>
      <c r="D53" s="114"/>
      <c r="E53" s="114"/>
      <c r="F53" s="3" t="s">
        <v>16</v>
      </c>
      <c r="G53" s="86"/>
      <c r="H53" s="92"/>
      <c r="I53" s="94">
        <f t="shared" ref="I53" si="10">H53-G53</f>
        <v>0</v>
      </c>
    </row>
    <row r="54" spans="1:9" ht="24" x14ac:dyDescent="0.25">
      <c r="A54" s="185"/>
      <c r="B54" s="141"/>
      <c r="C54" s="114"/>
      <c r="D54" s="114"/>
      <c r="E54" s="114"/>
      <c r="F54" s="4" t="s">
        <v>19</v>
      </c>
      <c r="G54" s="87"/>
      <c r="H54" s="93"/>
      <c r="I54" s="95"/>
    </row>
    <row r="55" spans="1:9" x14ac:dyDescent="0.25">
      <c r="A55" s="185"/>
      <c r="B55" s="141"/>
      <c r="C55" s="114"/>
      <c r="D55" s="114"/>
      <c r="E55" s="114"/>
      <c r="F55" s="2" t="s">
        <v>20</v>
      </c>
      <c r="G55" s="8">
        <f>G49+G51+G53</f>
        <v>0</v>
      </c>
      <c r="H55" s="9">
        <f>H49+H51+H53</f>
        <v>0</v>
      </c>
      <c r="I55" s="134"/>
    </row>
    <row r="56" spans="1:9" x14ac:dyDescent="0.25">
      <c r="A56" s="185"/>
      <c r="B56" s="141"/>
      <c r="C56" s="114"/>
      <c r="D56" s="114"/>
      <c r="E56" s="114"/>
      <c r="F56" s="5" t="s">
        <v>21</v>
      </c>
      <c r="G56" s="8">
        <f>G47+G48+G55</f>
        <v>0</v>
      </c>
      <c r="H56" s="9">
        <f>H47+H48+H55</f>
        <v>0</v>
      </c>
      <c r="I56" s="135"/>
    </row>
    <row r="57" spans="1:9" x14ac:dyDescent="0.25">
      <c r="A57" s="185"/>
      <c r="B57" s="141"/>
      <c r="C57" s="114"/>
      <c r="D57" s="114"/>
      <c r="E57" s="114"/>
      <c r="F57" s="5" t="s">
        <v>22</v>
      </c>
      <c r="G57" s="8"/>
      <c r="H57" s="9"/>
      <c r="I57" s="25">
        <f t="shared" ref="I57" si="11">H57-G57</f>
        <v>0</v>
      </c>
    </row>
    <row r="58" spans="1:9" x14ac:dyDescent="0.25">
      <c r="A58" s="185"/>
      <c r="B58" s="187" t="s">
        <v>68</v>
      </c>
      <c r="C58" s="188"/>
      <c r="D58" s="188"/>
      <c r="E58" s="188"/>
      <c r="F58" s="189"/>
      <c r="G58" s="12">
        <f>SUM(G56:G57)</f>
        <v>0</v>
      </c>
      <c r="H58" s="12">
        <f t="shared" ref="H58" si="12">H56+H57</f>
        <v>0</v>
      </c>
      <c r="I58" s="48">
        <f>H58-G58</f>
        <v>0</v>
      </c>
    </row>
    <row r="59" spans="1:9" x14ac:dyDescent="0.25">
      <c r="A59" s="185"/>
      <c r="B59" s="153" t="s">
        <v>67</v>
      </c>
      <c r="C59" s="114" t="s">
        <v>67</v>
      </c>
      <c r="D59" s="114"/>
      <c r="E59" s="114"/>
      <c r="F59" s="2" t="s">
        <v>14</v>
      </c>
      <c r="G59" s="6"/>
      <c r="H59" s="7"/>
      <c r="I59" s="24">
        <f>H59-G59</f>
        <v>0</v>
      </c>
    </row>
    <row r="60" spans="1:9" x14ac:dyDescent="0.25">
      <c r="A60" s="185"/>
      <c r="B60" s="141"/>
      <c r="C60" s="114"/>
      <c r="D60" s="114"/>
      <c r="E60" s="114"/>
      <c r="F60" s="2" t="s">
        <v>15</v>
      </c>
      <c r="G60" s="6"/>
      <c r="H60" s="7"/>
      <c r="I60" s="24">
        <f>H60-G60</f>
        <v>0</v>
      </c>
    </row>
    <row r="61" spans="1:9" x14ac:dyDescent="0.25">
      <c r="A61" s="185"/>
      <c r="B61" s="141"/>
      <c r="C61" s="114"/>
      <c r="D61" s="114"/>
      <c r="E61" s="114"/>
      <c r="F61" s="3" t="s">
        <v>16</v>
      </c>
      <c r="G61" s="86"/>
      <c r="H61" s="92"/>
      <c r="I61" s="94">
        <f>H61-G61</f>
        <v>0</v>
      </c>
    </row>
    <row r="62" spans="1:9" x14ac:dyDescent="0.25">
      <c r="A62" s="185"/>
      <c r="B62" s="141"/>
      <c r="C62" s="114"/>
      <c r="D62" s="114"/>
      <c r="E62" s="114"/>
      <c r="F62" s="4" t="s">
        <v>17</v>
      </c>
      <c r="G62" s="87"/>
      <c r="H62" s="93"/>
      <c r="I62" s="95"/>
    </row>
    <row r="63" spans="1:9" x14ac:dyDescent="0.25">
      <c r="A63" s="185"/>
      <c r="B63" s="141"/>
      <c r="C63" s="114"/>
      <c r="D63" s="114"/>
      <c r="E63" s="114"/>
      <c r="F63" s="3" t="s">
        <v>16</v>
      </c>
      <c r="G63" s="86"/>
      <c r="H63" s="92"/>
      <c r="I63" s="94">
        <f t="shared" ref="I63" si="13">H63-G63</f>
        <v>0</v>
      </c>
    </row>
    <row r="64" spans="1:9" ht="36" x14ac:dyDescent="0.25">
      <c r="A64" s="185"/>
      <c r="B64" s="141"/>
      <c r="C64" s="114"/>
      <c r="D64" s="114"/>
      <c r="E64" s="114"/>
      <c r="F64" s="4" t="s">
        <v>18</v>
      </c>
      <c r="G64" s="87"/>
      <c r="H64" s="93"/>
      <c r="I64" s="95"/>
    </row>
    <row r="65" spans="1:9" x14ac:dyDescent="0.25">
      <c r="A65" s="185"/>
      <c r="B65" s="141"/>
      <c r="C65" s="114"/>
      <c r="D65" s="114"/>
      <c r="E65" s="114"/>
      <c r="F65" s="3" t="s">
        <v>16</v>
      </c>
      <c r="G65" s="86"/>
      <c r="H65" s="92"/>
      <c r="I65" s="94">
        <f t="shared" ref="I65" si="14">H65-G65</f>
        <v>0</v>
      </c>
    </row>
    <row r="66" spans="1:9" ht="24" x14ac:dyDescent="0.25">
      <c r="A66" s="185"/>
      <c r="B66" s="141"/>
      <c r="C66" s="114"/>
      <c r="D66" s="114"/>
      <c r="E66" s="114"/>
      <c r="F66" s="4" t="s">
        <v>19</v>
      </c>
      <c r="G66" s="87"/>
      <c r="H66" s="93"/>
      <c r="I66" s="95"/>
    </row>
    <row r="67" spans="1:9" x14ac:dyDescent="0.25">
      <c r="A67" s="185"/>
      <c r="B67" s="141"/>
      <c r="C67" s="114"/>
      <c r="D67" s="114"/>
      <c r="E67" s="114"/>
      <c r="F67" s="2" t="s">
        <v>20</v>
      </c>
      <c r="G67" s="8">
        <f>G61+G63+G65</f>
        <v>0</v>
      </c>
      <c r="H67" s="9">
        <f>H61+H63+H65</f>
        <v>0</v>
      </c>
      <c r="I67" s="134"/>
    </row>
    <row r="68" spans="1:9" x14ac:dyDescent="0.25">
      <c r="A68" s="185"/>
      <c r="B68" s="141"/>
      <c r="C68" s="114"/>
      <c r="D68" s="114"/>
      <c r="E68" s="114"/>
      <c r="F68" s="5" t="s">
        <v>21</v>
      </c>
      <c r="G68" s="8">
        <f>G59+G60+G67</f>
        <v>0</v>
      </c>
      <c r="H68" s="9">
        <f>H59+H60+H67</f>
        <v>0</v>
      </c>
      <c r="I68" s="135"/>
    </row>
    <row r="69" spans="1:9" x14ac:dyDescent="0.25">
      <c r="A69" s="185"/>
      <c r="B69" s="141"/>
      <c r="C69" s="114"/>
      <c r="D69" s="114"/>
      <c r="E69" s="114"/>
      <c r="F69" s="5" t="s">
        <v>22</v>
      </c>
      <c r="G69" s="8"/>
      <c r="H69" s="9"/>
      <c r="I69" s="25">
        <f t="shared" ref="I69" si="15">H69-G69</f>
        <v>0</v>
      </c>
    </row>
    <row r="70" spans="1:9" x14ac:dyDescent="0.25">
      <c r="A70" s="185"/>
      <c r="B70" s="187" t="s">
        <v>69</v>
      </c>
      <c r="C70" s="188"/>
      <c r="D70" s="188"/>
      <c r="E70" s="188"/>
      <c r="F70" s="189"/>
      <c r="G70" s="12">
        <f>G68+G69</f>
        <v>0</v>
      </c>
      <c r="H70" s="12">
        <f t="shared" ref="H70" si="16">H68+H69</f>
        <v>0</v>
      </c>
      <c r="I70" s="48">
        <f>H70-G70</f>
        <v>0</v>
      </c>
    </row>
    <row r="71" spans="1:9" ht="15" customHeight="1" x14ac:dyDescent="0.25">
      <c r="A71" s="185"/>
      <c r="B71" s="153" t="s">
        <v>80</v>
      </c>
      <c r="C71" s="114" t="s">
        <v>70</v>
      </c>
      <c r="D71" s="114"/>
      <c r="E71" s="114"/>
      <c r="F71" s="2" t="s">
        <v>14</v>
      </c>
      <c r="G71" s="6"/>
      <c r="H71" s="7"/>
      <c r="I71" s="24">
        <f>H71-G71</f>
        <v>0</v>
      </c>
    </row>
    <row r="72" spans="1:9" x14ac:dyDescent="0.25">
      <c r="A72" s="185"/>
      <c r="B72" s="141"/>
      <c r="C72" s="114"/>
      <c r="D72" s="114"/>
      <c r="E72" s="114"/>
      <c r="F72" s="2" t="s">
        <v>15</v>
      </c>
      <c r="G72" s="6"/>
      <c r="H72" s="7"/>
      <c r="I72" s="24">
        <f>H72-G72</f>
        <v>0</v>
      </c>
    </row>
    <row r="73" spans="1:9" x14ac:dyDescent="0.25">
      <c r="A73" s="185"/>
      <c r="B73" s="141"/>
      <c r="C73" s="114"/>
      <c r="D73" s="114"/>
      <c r="E73" s="114"/>
      <c r="F73" s="3" t="s">
        <v>16</v>
      </c>
      <c r="G73" s="86"/>
      <c r="H73" s="92"/>
      <c r="I73" s="94">
        <f>H73-G73</f>
        <v>0</v>
      </c>
    </row>
    <row r="74" spans="1:9" x14ac:dyDescent="0.25">
      <c r="A74" s="185"/>
      <c r="B74" s="141"/>
      <c r="C74" s="114"/>
      <c r="D74" s="114"/>
      <c r="E74" s="114"/>
      <c r="F74" s="4" t="s">
        <v>17</v>
      </c>
      <c r="G74" s="87"/>
      <c r="H74" s="93"/>
      <c r="I74" s="95"/>
    </row>
    <row r="75" spans="1:9" x14ac:dyDescent="0.25">
      <c r="A75" s="185"/>
      <c r="B75" s="141"/>
      <c r="C75" s="114"/>
      <c r="D75" s="114"/>
      <c r="E75" s="114"/>
      <c r="F75" s="3" t="s">
        <v>16</v>
      </c>
      <c r="G75" s="86"/>
      <c r="H75" s="92"/>
      <c r="I75" s="94">
        <f t="shared" ref="I75" si="17">H75-G75</f>
        <v>0</v>
      </c>
    </row>
    <row r="76" spans="1:9" ht="36" x14ac:dyDescent="0.25">
      <c r="A76" s="185"/>
      <c r="B76" s="141"/>
      <c r="C76" s="114"/>
      <c r="D76" s="114"/>
      <c r="E76" s="114"/>
      <c r="F76" s="4" t="s">
        <v>18</v>
      </c>
      <c r="G76" s="87"/>
      <c r="H76" s="93"/>
      <c r="I76" s="95"/>
    </row>
    <row r="77" spans="1:9" x14ac:dyDescent="0.25">
      <c r="A77" s="185"/>
      <c r="B77" s="141"/>
      <c r="C77" s="114"/>
      <c r="D77" s="114"/>
      <c r="E77" s="114"/>
      <c r="F77" s="3" t="s">
        <v>16</v>
      </c>
      <c r="G77" s="86"/>
      <c r="H77" s="92"/>
      <c r="I77" s="94">
        <f t="shared" ref="I77" si="18">H77-G77</f>
        <v>0</v>
      </c>
    </row>
    <row r="78" spans="1:9" ht="24" x14ac:dyDescent="0.25">
      <c r="A78" s="185"/>
      <c r="B78" s="141"/>
      <c r="C78" s="114"/>
      <c r="D78" s="114"/>
      <c r="E78" s="114"/>
      <c r="F78" s="4" t="s">
        <v>19</v>
      </c>
      <c r="G78" s="87"/>
      <c r="H78" s="93"/>
      <c r="I78" s="95"/>
    </row>
    <row r="79" spans="1:9" x14ac:dyDescent="0.25">
      <c r="A79" s="185"/>
      <c r="B79" s="141"/>
      <c r="C79" s="114"/>
      <c r="D79" s="114"/>
      <c r="E79" s="114"/>
      <c r="F79" s="2" t="s">
        <v>20</v>
      </c>
      <c r="G79" s="8">
        <f>G73+G75+G77</f>
        <v>0</v>
      </c>
      <c r="H79" s="9">
        <f>H73+H75+H77</f>
        <v>0</v>
      </c>
      <c r="I79" s="134"/>
    </row>
    <row r="80" spans="1:9" x14ac:dyDescent="0.25">
      <c r="A80" s="185"/>
      <c r="B80" s="141"/>
      <c r="C80" s="114"/>
      <c r="D80" s="114"/>
      <c r="E80" s="114"/>
      <c r="F80" s="5" t="s">
        <v>21</v>
      </c>
      <c r="G80" s="8">
        <f>G71+G72+G79</f>
        <v>0</v>
      </c>
      <c r="H80" s="9">
        <f>H71+H72+H79</f>
        <v>0</v>
      </c>
      <c r="I80" s="135"/>
    </row>
    <row r="81" spans="1:9" x14ac:dyDescent="0.25">
      <c r="A81" s="185"/>
      <c r="B81" s="141"/>
      <c r="C81" s="114"/>
      <c r="D81" s="114"/>
      <c r="E81" s="114"/>
      <c r="F81" s="5" t="s">
        <v>22</v>
      </c>
      <c r="G81" s="8"/>
      <c r="H81" s="9"/>
      <c r="I81" s="25">
        <f t="shared" ref="I81" si="19">H81-G81</f>
        <v>0</v>
      </c>
    </row>
    <row r="82" spans="1:9" x14ac:dyDescent="0.25">
      <c r="A82" s="185"/>
      <c r="B82" s="141"/>
      <c r="C82" s="114" t="s">
        <v>71</v>
      </c>
      <c r="D82" s="114"/>
      <c r="E82" s="114"/>
      <c r="F82" s="2" t="s">
        <v>14</v>
      </c>
      <c r="G82" s="6"/>
      <c r="H82" s="7"/>
      <c r="I82" s="24">
        <f>H82-G82</f>
        <v>0</v>
      </c>
    </row>
    <row r="83" spans="1:9" x14ac:dyDescent="0.25">
      <c r="A83" s="185"/>
      <c r="B83" s="141"/>
      <c r="C83" s="114"/>
      <c r="D83" s="114"/>
      <c r="E83" s="114"/>
      <c r="F83" s="2" t="s">
        <v>15</v>
      </c>
      <c r="G83" s="6"/>
      <c r="H83" s="7"/>
      <c r="I83" s="24">
        <f>H83-G83</f>
        <v>0</v>
      </c>
    </row>
    <row r="84" spans="1:9" x14ac:dyDescent="0.25">
      <c r="A84" s="185"/>
      <c r="B84" s="141"/>
      <c r="C84" s="114"/>
      <c r="D84" s="114"/>
      <c r="E84" s="114"/>
      <c r="F84" s="3" t="s">
        <v>16</v>
      </c>
      <c r="G84" s="86"/>
      <c r="H84" s="110"/>
      <c r="I84" s="94">
        <f>H84-G84</f>
        <v>0</v>
      </c>
    </row>
    <row r="85" spans="1:9" x14ac:dyDescent="0.25">
      <c r="A85" s="185"/>
      <c r="B85" s="141"/>
      <c r="C85" s="114"/>
      <c r="D85" s="114"/>
      <c r="E85" s="114"/>
      <c r="F85" s="4" t="s">
        <v>17</v>
      </c>
      <c r="G85" s="87"/>
      <c r="H85" s="111"/>
      <c r="I85" s="95"/>
    </row>
    <row r="86" spans="1:9" x14ac:dyDescent="0.25">
      <c r="A86" s="185"/>
      <c r="B86" s="141"/>
      <c r="C86" s="114"/>
      <c r="D86" s="114"/>
      <c r="E86" s="114"/>
      <c r="F86" s="3" t="s">
        <v>16</v>
      </c>
      <c r="G86" s="86"/>
      <c r="H86" s="110"/>
      <c r="I86" s="94">
        <f t="shared" ref="I86" si="20">H86-G86</f>
        <v>0</v>
      </c>
    </row>
    <row r="87" spans="1:9" ht="36" x14ac:dyDescent="0.25">
      <c r="A87" s="185"/>
      <c r="B87" s="141"/>
      <c r="C87" s="114"/>
      <c r="D87" s="114"/>
      <c r="E87" s="114"/>
      <c r="F87" s="4" t="s">
        <v>18</v>
      </c>
      <c r="G87" s="87"/>
      <c r="H87" s="111"/>
      <c r="I87" s="95"/>
    </row>
    <row r="88" spans="1:9" x14ac:dyDescent="0.25">
      <c r="A88" s="185"/>
      <c r="B88" s="141"/>
      <c r="C88" s="114"/>
      <c r="D88" s="114"/>
      <c r="E88" s="114"/>
      <c r="F88" s="3" t="s">
        <v>16</v>
      </c>
      <c r="G88" s="86"/>
      <c r="H88" s="110"/>
      <c r="I88" s="94">
        <f t="shared" ref="I88" si="21">H88-G88</f>
        <v>0</v>
      </c>
    </row>
    <row r="89" spans="1:9" ht="24" x14ac:dyDescent="0.25">
      <c r="A89" s="185"/>
      <c r="B89" s="141"/>
      <c r="C89" s="114"/>
      <c r="D89" s="114"/>
      <c r="E89" s="114"/>
      <c r="F89" s="4" t="s">
        <v>19</v>
      </c>
      <c r="G89" s="87"/>
      <c r="H89" s="111"/>
      <c r="I89" s="95"/>
    </row>
    <row r="90" spans="1:9" x14ac:dyDescent="0.25">
      <c r="A90" s="185"/>
      <c r="B90" s="141"/>
      <c r="C90" s="114"/>
      <c r="D90" s="114"/>
      <c r="E90" s="114"/>
      <c r="F90" s="2" t="s">
        <v>20</v>
      </c>
      <c r="G90" s="8">
        <f>G84+G86+G88</f>
        <v>0</v>
      </c>
      <c r="H90" s="9">
        <f>H84+H86+H88</f>
        <v>0</v>
      </c>
      <c r="I90" s="134"/>
    </row>
    <row r="91" spans="1:9" x14ac:dyDescent="0.25">
      <c r="A91" s="185"/>
      <c r="B91" s="141"/>
      <c r="C91" s="114"/>
      <c r="D91" s="114"/>
      <c r="E91" s="114"/>
      <c r="F91" s="5" t="s">
        <v>21</v>
      </c>
      <c r="G91" s="8">
        <f>G82+G83+G90</f>
        <v>0</v>
      </c>
      <c r="H91" s="9">
        <f>H82+H83+H90</f>
        <v>0</v>
      </c>
      <c r="I91" s="135"/>
    </row>
    <row r="92" spans="1:9" x14ac:dyDescent="0.25">
      <c r="A92" s="185"/>
      <c r="B92" s="141"/>
      <c r="C92" s="114"/>
      <c r="D92" s="114"/>
      <c r="E92" s="114"/>
      <c r="F92" s="5" t="s">
        <v>22</v>
      </c>
      <c r="G92" s="8"/>
      <c r="H92" s="9"/>
      <c r="I92" s="25">
        <f t="shared" ref="I92" si="22">H92-G92</f>
        <v>0</v>
      </c>
    </row>
    <row r="93" spans="1:9" x14ac:dyDescent="0.25">
      <c r="A93" s="185"/>
      <c r="B93" s="141"/>
      <c r="C93" s="114" t="s">
        <v>72</v>
      </c>
      <c r="D93" s="114"/>
      <c r="E93" s="114"/>
      <c r="F93" s="2" t="s">
        <v>14</v>
      </c>
      <c r="G93" s="6"/>
      <c r="H93" s="7"/>
      <c r="I93" s="24">
        <f>H93-G93</f>
        <v>0</v>
      </c>
    </row>
    <row r="94" spans="1:9" x14ac:dyDescent="0.25">
      <c r="A94" s="185"/>
      <c r="B94" s="141"/>
      <c r="C94" s="114"/>
      <c r="D94" s="114"/>
      <c r="E94" s="114"/>
      <c r="F94" s="2" t="s">
        <v>15</v>
      </c>
      <c r="G94" s="6"/>
      <c r="H94" s="7"/>
      <c r="I94" s="24">
        <f>H94-G94</f>
        <v>0</v>
      </c>
    </row>
    <row r="95" spans="1:9" x14ac:dyDescent="0.25">
      <c r="A95" s="185"/>
      <c r="B95" s="141"/>
      <c r="C95" s="114"/>
      <c r="D95" s="114"/>
      <c r="E95" s="114"/>
      <c r="F95" s="3" t="s">
        <v>16</v>
      </c>
      <c r="G95" s="86"/>
      <c r="H95" s="92"/>
      <c r="I95" s="94">
        <f>H95-G95</f>
        <v>0</v>
      </c>
    </row>
    <row r="96" spans="1:9" x14ac:dyDescent="0.25">
      <c r="A96" s="185"/>
      <c r="B96" s="141"/>
      <c r="C96" s="114"/>
      <c r="D96" s="114"/>
      <c r="E96" s="114"/>
      <c r="F96" s="4" t="s">
        <v>17</v>
      </c>
      <c r="G96" s="87"/>
      <c r="H96" s="93"/>
      <c r="I96" s="95"/>
    </row>
    <row r="97" spans="1:9" x14ac:dyDescent="0.25">
      <c r="A97" s="185"/>
      <c r="B97" s="141"/>
      <c r="C97" s="114"/>
      <c r="D97" s="114"/>
      <c r="E97" s="114"/>
      <c r="F97" s="3" t="s">
        <v>16</v>
      </c>
      <c r="G97" s="86"/>
      <c r="H97" s="92"/>
      <c r="I97" s="94">
        <f t="shared" ref="I97" si="23">H97-G97</f>
        <v>0</v>
      </c>
    </row>
    <row r="98" spans="1:9" ht="36" x14ac:dyDescent="0.25">
      <c r="A98" s="185"/>
      <c r="B98" s="141"/>
      <c r="C98" s="114"/>
      <c r="D98" s="114"/>
      <c r="E98" s="114"/>
      <c r="F98" s="4" t="s">
        <v>18</v>
      </c>
      <c r="G98" s="87"/>
      <c r="H98" s="93"/>
      <c r="I98" s="95"/>
    </row>
    <row r="99" spans="1:9" x14ac:dyDescent="0.25">
      <c r="A99" s="185"/>
      <c r="B99" s="141"/>
      <c r="C99" s="114"/>
      <c r="D99" s="114"/>
      <c r="E99" s="114"/>
      <c r="F99" s="3" t="s">
        <v>16</v>
      </c>
      <c r="G99" s="86"/>
      <c r="H99" s="92"/>
      <c r="I99" s="94">
        <f t="shared" ref="I99" si="24">H99-G99</f>
        <v>0</v>
      </c>
    </row>
    <row r="100" spans="1:9" ht="24" x14ac:dyDescent="0.25">
      <c r="A100" s="185"/>
      <c r="B100" s="141"/>
      <c r="C100" s="114"/>
      <c r="D100" s="114"/>
      <c r="E100" s="114"/>
      <c r="F100" s="4" t="s">
        <v>19</v>
      </c>
      <c r="G100" s="87"/>
      <c r="H100" s="93"/>
      <c r="I100" s="95"/>
    </row>
    <row r="101" spans="1:9" x14ac:dyDescent="0.25">
      <c r="A101" s="185"/>
      <c r="B101" s="141"/>
      <c r="C101" s="114"/>
      <c r="D101" s="114"/>
      <c r="E101" s="114"/>
      <c r="F101" s="2" t="s">
        <v>20</v>
      </c>
      <c r="G101" s="8">
        <f>G95+G97+G99</f>
        <v>0</v>
      </c>
      <c r="H101" s="9">
        <f>H95+H97+H99</f>
        <v>0</v>
      </c>
      <c r="I101" s="134"/>
    </row>
    <row r="102" spans="1:9" x14ac:dyDescent="0.25">
      <c r="A102" s="185"/>
      <c r="B102" s="141"/>
      <c r="C102" s="114"/>
      <c r="D102" s="114"/>
      <c r="E102" s="114"/>
      <c r="F102" s="5" t="s">
        <v>21</v>
      </c>
      <c r="G102" s="8">
        <f>G93+G94+G101</f>
        <v>0</v>
      </c>
      <c r="H102" s="9">
        <f>H93+H94+H101</f>
        <v>0</v>
      </c>
      <c r="I102" s="135"/>
    </row>
    <row r="103" spans="1:9" x14ac:dyDescent="0.25">
      <c r="A103" s="185"/>
      <c r="B103" s="141"/>
      <c r="C103" s="114"/>
      <c r="D103" s="114"/>
      <c r="E103" s="114"/>
      <c r="F103" s="5" t="s">
        <v>22</v>
      </c>
      <c r="G103" s="8"/>
      <c r="H103" s="9"/>
      <c r="I103" s="25">
        <f t="shared" ref="I103" si="25">H103-G103</f>
        <v>0</v>
      </c>
    </row>
    <row r="104" spans="1:9" x14ac:dyDescent="0.25">
      <c r="A104" s="185"/>
      <c r="B104" s="141"/>
      <c r="C104" s="114" t="s">
        <v>73</v>
      </c>
      <c r="D104" s="114"/>
      <c r="E104" s="114"/>
      <c r="F104" s="2" t="s">
        <v>14</v>
      </c>
      <c r="G104" s="6"/>
      <c r="H104" s="7"/>
      <c r="I104" s="24">
        <f>H104-G104</f>
        <v>0</v>
      </c>
    </row>
    <row r="105" spans="1:9" x14ac:dyDescent="0.25">
      <c r="A105" s="185"/>
      <c r="B105" s="141"/>
      <c r="C105" s="114"/>
      <c r="D105" s="114"/>
      <c r="E105" s="114"/>
      <c r="F105" s="2" t="s">
        <v>15</v>
      </c>
      <c r="G105" s="6"/>
      <c r="H105" s="7"/>
      <c r="I105" s="24">
        <f>H105-G105</f>
        <v>0</v>
      </c>
    </row>
    <row r="106" spans="1:9" x14ac:dyDescent="0.25">
      <c r="A106" s="185"/>
      <c r="B106" s="141"/>
      <c r="C106" s="114"/>
      <c r="D106" s="114"/>
      <c r="E106" s="114"/>
      <c r="F106" s="3" t="s">
        <v>16</v>
      </c>
      <c r="G106" s="86"/>
      <c r="H106" s="110"/>
      <c r="I106" s="94">
        <f>H106-G106</f>
        <v>0</v>
      </c>
    </row>
    <row r="107" spans="1:9" x14ac:dyDescent="0.25">
      <c r="A107" s="185"/>
      <c r="B107" s="141"/>
      <c r="C107" s="114"/>
      <c r="D107" s="114"/>
      <c r="E107" s="114"/>
      <c r="F107" s="4" t="s">
        <v>17</v>
      </c>
      <c r="G107" s="87"/>
      <c r="H107" s="111"/>
      <c r="I107" s="95"/>
    </row>
    <row r="108" spans="1:9" x14ac:dyDescent="0.25">
      <c r="A108" s="185"/>
      <c r="B108" s="141"/>
      <c r="C108" s="114"/>
      <c r="D108" s="114"/>
      <c r="E108" s="114"/>
      <c r="F108" s="3" t="s">
        <v>16</v>
      </c>
      <c r="G108" s="86"/>
      <c r="H108" s="110"/>
      <c r="I108" s="94">
        <f t="shared" ref="I108" si="26">H108-G108</f>
        <v>0</v>
      </c>
    </row>
    <row r="109" spans="1:9" ht="36" x14ac:dyDescent="0.25">
      <c r="A109" s="185"/>
      <c r="B109" s="141"/>
      <c r="C109" s="114"/>
      <c r="D109" s="114"/>
      <c r="E109" s="114"/>
      <c r="F109" s="4" t="s">
        <v>18</v>
      </c>
      <c r="G109" s="87"/>
      <c r="H109" s="111"/>
      <c r="I109" s="95"/>
    </row>
    <row r="110" spans="1:9" x14ac:dyDescent="0.25">
      <c r="A110" s="185"/>
      <c r="B110" s="141"/>
      <c r="C110" s="114"/>
      <c r="D110" s="114"/>
      <c r="E110" s="114"/>
      <c r="F110" s="3" t="s">
        <v>16</v>
      </c>
      <c r="G110" s="86"/>
      <c r="H110" s="110"/>
      <c r="I110" s="94">
        <f t="shared" ref="I110" si="27">H110-G110</f>
        <v>0</v>
      </c>
    </row>
    <row r="111" spans="1:9" ht="24" x14ac:dyDescent="0.25">
      <c r="A111" s="185"/>
      <c r="B111" s="141"/>
      <c r="C111" s="114"/>
      <c r="D111" s="114"/>
      <c r="E111" s="114"/>
      <c r="F111" s="4" t="s">
        <v>19</v>
      </c>
      <c r="G111" s="87"/>
      <c r="H111" s="111"/>
      <c r="I111" s="95"/>
    </row>
    <row r="112" spans="1:9" x14ac:dyDescent="0.25">
      <c r="A112" s="185"/>
      <c r="B112" s="141"/>
      <c r="C112" s="114"/>
      <c r="D112" s="114"/>
      <c r="E112" s="114"/>
      <c r="F112" s="2" t="s">
        <v>20</v>
      </c>
      <c r="G112" s="8">
        <f>G106+G108+G110</f>
        <v>0</v>
      </c>
      <c r="H112" s="9">
        <f>H106+H108+H110</f>
        <v>0</v>
      </c>
      <c r="I112" s="134"/>
    </row>
    <row r="113" spans="1:9" x14ac:dyDescent="0.25">
      <c r="A113" s="185"/>
      <c r="B113" s="141"/>
      <c r="C113" s="114"/>
      <c r="D113" s="114"/>
      <c r="E113" s="114"/>
      <c r="F113" s="5" t="s">
        <v>21</v>
      </c>
      <c r="G113" s="8">
        <f>G104+G105+G112</f>
        <v>0</v>
      </c>
      <c r="H113" s="9">
        <f>H104+H105+H112</f>
        <v>0</v>
      </c>
      <c r="I113" s="135"/>
    </row>
    <row r="114" spans="1:9" x14ac:dyDescent="0.25">
      <c r="A114" s="185"/>
      <c r="B114" s="141"/>
      <c r="C114" s="114"/>
      <c r="D114" s="114"/>
      <c r="E114" s="114"/>
      <c r="F114" s="5" t="s">
        <v>22</v>
      </c>
      <c r="G114" s="8"/>
      <c r="H114" s="9"/>
      <c r="I114" s="25">
        <f t="shared" ref="I114" si="28">H114-G114</f>
        <v>0</v>
      </c>
    </row>
    <row r="115" spans="1:9" x14ac:dyDescent="0.25">
      <c r="A115" s="185"/>
      <c r="B115" s="141"/>
      <c r="C115" s="114" t="s">
        <v>74</v>
      </c>
      <c r="D115" s="114"/>
      <c r="E115" s="114"/>
      <c r="F115" s="2" t="s">
        <v>14</v>
      </c>
      <c r="G115" s="6"/>
      <c r="H115" s="7"/>
      <c r="I115" s="24">
        <f>H115-G115</f>
        <v>0</v>
      </c>
    </row>
    <row r="116" spans="1:9" x14ac:dyDescent="0.25">
      <c r="A116" s="185"/>
      <c r="B116" s="141"/>
      <c r="C116" s="114"/>
      <c r="D116" s="114"/>
      <c r="E116" s="114"/>
      <c r="F116" s="2" t="s">
        <v>15</v>
      </c>
      <c r="G116" s="6"/>
      <c r="H116" s="7"/>
      <c r="I116" s="24">
        <f>H116-G116</f>
        <v>0</v>
      </c>
    </row>
    <row r="117" spans="1:9" x14ac:dyDescent="0.25">
      <c r="A117" s="185"/>
      <c r="B117" s="141"/>
      <c r="C117" s="114"/>
      <c r="D117" s="114"/>
      <c r="E117" s="114"/>
      <c r="F117" s="3" t="s">
        <v>16</v>
      </c>
      <c r="G117" s="86"/>
      <c r="H117" s="92"/>
      <c r="I117" s="94">
        <f>H117-G117</f>
        <v>0</v>
      </c>
    </row>
    <row r="118" spans="1:9" x14ac:dyDescent="0.25">
      <c r="A118" s="185"/>
      <c r="B118" s="141"/>
      <c r="C118" s="114"/>
      <c r="D118" s="114"/>
      <c r="E118" s="114"/>
      <c r="F118" s="4" t="s">
        <v>17</v>
      </c>
      <c r="G118" s="87"/>
      <c r="H118" s="93"/>
      <c r="I118" s="95"/>
    </row>
    <row r="119" spans="1:9" x14ac:dyDescent="0.25">
      <c r="A119" s="185"/>
      <c r="B119" s="141"/>
      <c r="C119" s="114"/>
      <c r="D119" s="114"/>
      <c r="E119" s="114"/>
      <c r="F119" s="3" t="s">
        <v>16</v>
      </c>
      <c r="G119" s="86"/>
      <c r="H119" s="92"/>
      <c r="I119" s="94">
        <f t="shared" ref="I119" si="29">H119-G119</f>
        <v>0</v>
      </c>
    </row>
    <row r="120" spans="1:9" ht="36" x14ac:dyDescent="0.25">
      <c r="A120" s="185"/>
      <c r="B120" s="141"/>
      <c r="C120" s="114"/>
      <c r="D120" s="114"/>
      <c r="E120" s="114"/>
      <c r="F120" s="4" t="s">
        <v>18</v>
      </c>
      <c r="G120" s="87"/>
      <c r="H120" s="93"/>
      <c r="I120" s="95"/>
    </row>
    <row r="121" spans="1:9" x14ac:dyDescent="0.25">
      <c r="A121" s="185"/>
      <c r="B121" s="141"/>
      <c r="C121" s="114"/>
      <c r="D121" s="114"/>
      <c r="E121" s="114"/>
      <c r="F121" s="3" t="s">
        <v>16</v>
      </c>
      <c r="G121" s="86"/>
      <c r="H121" s="92"/>
      <c r="I121" s="94">
        <f t="shared" ref="I121" si="30">H121-G121</f>
        <v>0</v>
      </c>
    </row>
    <row r="122" spans="1:9" ht="24" x14ac:dyDescent="0.25">
      <c r="A122" s="185"/>
      <c r="B122" s="141"/>
      <c r="C122" s="114"/>
      <c r="D122" s="114"/>
      <c r="E122" s="114"/>
      <c r="F122" s="4" t="s">
        <v>19</v>
      </c>
      <c r="G122" s="87"/>
      <c r="H122" s="93"/>
      <c r="I122" s="95"/>
    </row>
    <row r="123" spans="1:9" x14ac:dyDescent="0.25">
      <c r="A123" s="185"/>
      <c r="B123" s="141"/>
      <c r="C123" s="114"/>
      <c r="D123" s="114"/>
      <c r="E123" s="114"/>
      <c r="F123" s="2" t="s">
        <v>20</v>
      </c>
      <c r="G123" s="8">
        <f>G117+G119+G121</f>
        <v>0</v>
      </c>
      <c r="H123" s="9">
        <f>H117+H119+H121</f>
        <v>0</v>
      </c>
      <c r="I123" s="134"/>
    </row>
    <row r="124" spans="1:9" x14ac:dyDescent="0.25">
      <c r="A124" s="185"/>
      <c r="B124" s="141"/>
      <c r="C124" s="114"/>
      <c r="D124" s="114"/>
      <c r="E124" s="114"/>
      <c r="F124" s="5" t="s">
        <v>21</v>
      </c>
      <c r="G124" s="8">
        <f>G115+G116+G123</f>
        <v>0</v>
      </c>
      <c r="H124" s="9">
        <f>H115+H116+H123</f>
        <v>0</v>
      </c>
      <c r="I124" s="135"/>
    </row>
    <row r="125" spans="1:9" x14ac:dyDescent="0.25">
      <c r="A125" s="185"/>
      <c r="B125" s="141"/>
      <c r="C125" s="114"/>
      <c r="D125" s="114"/>
      <c r="E125" s="114"/>
      <c r="F125" s="5" t="s">
        <v>22</v>
      </c>
      <c r="G125" s="8"/>
      <c r="H125" s="9"/>
      <c r="I125" s="25">
        <f t="shared" ref="I125" si="31">H125-G125</f>
        <v>0</v>
      </c>
    </row>
    <row r="126" spans="1:9" x14ac:dyDescent="0.25">
      <c r="A126" s="185"/>
      <c r="B126" s="141"/>
      <c r="C126" s="114" t="s">
        <v>75</v>
      </c>
      <c r="D126" s="114"/>
      <c r="E126" s="114"/>
      <c r="F126" s="2" t="s">
        <v>14</v>
      </c>
      <c r="G126" s="6"/>
      <c r="H126" s="7"/>
      <c r="I126" s="24">
        <f>H126-G126</f>
        <v>0</v>
      </c>
    </row>
    <row r="127" spans="1:9" x14ac:dyDescent="0.25">
      <c r="A127" s="185"/>
      <c r="B127" s="141"/>
      <c r="C127" s="114"/>
      <c r="D127" s="114"/>
      <c r="E127" s="114"/>
      <c r="F127" s="2" t="s">
        <v>15</v>
      </c>
      <c r="G127" s="6"/>
      <c r="H127" s="7"/>
      <c r="I127" s="24">
        <f>H127-G127</f>
        <v>0</v>
      </c>
    </row>
    <row r="128" spans="1:9" x14ac:dyDescent="0.25">
      <c r="A128" s="185"/>
      <c r="B128" s="141"/>
      <c r="C128" s="114"/>
      <c r="D128" s="114"/>
      <c r="E128" s="114"/>
      <c r="F128" s="3" t="s">
        <v>16</v>
      </c>
      <c r="G128" s="86"/>
      <c r="H128" s="110"/>
      <c r="I128" s="94">
        <f>H128-G128</f>
        <v>0</v>
      </c>
    </row>
    <row r="129" spans="1:9" x14ac:dyDescent="0.25">
      <c r="A129" s="185"/>
      <c r="B129" s="141"/>
      <c r="C129" s="114"/>
      <c r="D129" s="114"/>
      <c r="E129" s="114"/>
      <c r="F129" s="4" t="s">
        <v>17</v>
      </c>
      <c r="G129" s="87"/>
      <c r="H129" s="111"/>
      <c r="I129" s="95"/>
    </row>
    <row r="130" spans="1:9" x14ac:dyDescent="0.25">
      <c r="A130" s="185"/>
      <c r="B130" s="141"/>
      <c r="C130" s="114"/>
      <c r="D130" s="114"/>
      <c r="E130" s="114"/>
      <c r="F130" s="3" t="s">
        <v>16</v>
      </c>
      <c r="G130" s="86"/>
      <c r="H130" s="110"/>
      <c r="I130" s="94">
        <f t="shared" ref="I130" si="32">H130-G130</f>
        <v>0</v>
      </c>
    </row>
    <row r="131" spans="1:9" ht="36" x14ac:dyDescent="0.25">
      <c r="A131" s="185"/>
      <c r="B131" s="141"/>
      <c r="C131" s="114"/>
      <c r="D131" s="114"/>
      <c r="E131" s="114"/>
      <c r="F131" s="4" t="s">
        <v>18</v>
      </c>
      <c r="G131" s="87"/>
      <c r="H131" s="111"/>
      <c r="I131" s="95"/>
    </row>
    <row r="132" spans="1:9" x14ac:dyDescent="0.25">
      <c r="A132" s="185"/>
      <c r="B132" s="141"/>
      <c r="C132" s="114"/>
      <c r="D132" s="114"/>
      <c r="E132" s="114"/>
      <c r="F132" s="3" t="s">
        <v>16</v>
      </c>
      <c r="G132" s="86"/>
      <c r="H132" s="110"/>
      <c r="I132" s="94">
        <f t="shared" ref="I132" si="33">H132-G132</f>
        <v>0</v>
      </c>
    </row>
    <row r="133" spans="1:9" ht="24" x14ac:dyDescent="0.25">
      <c r="A133" s="185"/>
      <c r="B133" s="141"/>
      <c r="C133" s="114"/>
      <c r="D133" s="114"/>
      <c r="E133" s="114"/>
      <c r="F133" s="4" t="s">
        <v>19</v>
      </c>
      <c r="G133" s="87"/>
      <c r="H133" s="111"/>
      <c r="I133" s="95"/>
    </row>
    <row r="134" spans="1:9" x14ac:dyDescent="0.25">
      <c r="A134" s="185"/>
      <c r="B134" s="141"/>
      <c r="C134" s="114"/>
      <c r="D134" s="114"/>
      <c r="E134" s="114"/>
      <c r="F134" s="2" t="s">
        <v>20</v>
      </c>
      <c r="G134" s="8">
        <f>G128+G130+G132</f>
        <v>0</v>
      </c>
      <c r="H134" s="9">
        <f>H128+H130+H132</f>
        <v>0</v>
      </c>
      <c r="I134" s="134"/>
    </row>
    <row r="135" spans="1:9" x14ac:dyDescent="0.25">
      <c r="A135" s="185"/>
      <c r="B135" s="141"/>
      <c r="C135" s="114"/>
      <c r="D135" s="114"/>
      <c r="E135" s="114"/>
      <c r="F135" s="5" t="s">
        <v>21</v>
      </c>
      <c r="G135" s="8">
        <f>G126+G127+G134</f>
        <v>0</v>
      </c>
      <c r="H135" s="9">
        <f>H126+H127+H134</f>
        <v>0</v>
      </c>
      <c r="I135" s="135"/>
    </row>
    <row r="136" spans="1:9" x14ac:dyDescent="0.25">
      <c r="A136" s="185"/>
      <c r="B136" s="141"/>
      <c r="C136" s="114"/>
      <c r="D136" s="114"/>
      <c r="E136" s="114"/>
      <c r="F136" s="5" t="s">
        <v>22</v>
      </c>
      <c r="G136" s="8"/>
      <c r="H136" s="9"/>
      <c r="I136" s="25">
        <f t="shared" ref="I136" si="34">H136-G136</f>
        <v>0</v>
      </c>
    </row>
    <row r="137" spans="1:9" x14ac:dyDescent="0.25">
      <c r="A137" s="185"/>
      <c r="B137" s="141"/>
      <c r="C137" s="114" t="s">
        <v>76</v>
      </c>
      <c r="D137" s="114"/>
      <c r="E137" s="114"/>
      <c r="F137" s="2" t="s">
        <v>14</v>
      </c>
      <c r="G137" s="6"/>
      <c r="H137" s="7"/>
      <c r="I137" s="24">
        <f>H137-G137</f>
        <v>0</v>
      </c>
    </row>
    <row r="138" spans="1:9" x14ac:dyDescent="0.25">
      <c r="A138" s="185"/>
      <c r="B138" s="141"/>
      <c r="C138" s="114"/>
      <c r="D138" s="114"/>
      <c r="E138" s="114"/>
      <c r="F138" s="2" t="s">
        <v>15</v>
      </c>
      <c r="G138" s="6"/>
      <c r="H138" s="7"/>
      <c r="I138" s="24">
        <f>H138-G138</f>
        <v>0</v>
      </c>
    </row>
    <row r="139" spans="1:9" x14ac:dyDescent="0.25">
      <c r="A139" s="185"/>
      <c r="B139" s="141"/>
      <c r="C139" s="114"/>
      <c r="D139" s="114"/>
      <c r="E139" s="114"/>
      <c r="F139" s="3" t="s">
        <v>16</v>
      </c>
      <c r="G139" s="86"/>
      <c r="H139" s="92"/>
      <c r="I139" s="94">
        <f>H139-G139</f>
        <v>0</v>
      </c>
    </row>
    <row r="140" spans="1:9" x14ac:dyDescent="0.25">
      <c r="A140" s="185"/>
      <c r="B140" s="141"/>
      <c r="C140" s="114"/>
      <c r="D140" s="114"/>
      <c r="E140" s="114"/>
      <c r="F140" s="4" t="s">
        <v>17</v>
      </c>
      <c r="G140" s="87"/>
      <c r="H140" s="93"/>
      <c r="I140" s="95"/>
    </row>
    <row r="141" spans="1:9" x14ac:dyDescent="0.25">
      <c r="A141" s="185"/>
      <c r="B141" s="141"/>
      <c r="C141" s="114"/>
      <c r="D141" s="114"/>
      <c r="E141" s="114"/>
      <c r="F141" s="3" t="s">
        <v>16</v>
      </c>
      <c r="G141" s="86"/>
      <c r="H141" s="92"/>
      <c r="I141" s="94">
        <f t="shared" ref="I141" si="35">H141-G141</f>
        <v>0</v>
      </c>
    </row>
    <row r="142" spans="1:9" ht="36" x14ac:dyDescent="0.25">
      <c r="A142" s="185"/>
      <c r="B142" s="141"/>
      <c r="C142" s="114"/>
      <c r="D142" s="114"/>
      <c r="E142" s="114"/>
      <c r="F142" s="4" t="s">
        <v>18</v>
      </c>
      <c r="G142" s="87"/>
      <c r="H142" s="93"/>
      <c r="I142" s="95"/>
    </row>
    <row r="143" spans="1:9" x14ac:dyDescent="0.25">
      <c r="A143" s="185"/>
      <c r="B143" s="141"/>
      <c r="C143" s="114"/>
      <c r="D143" s="114"/>
      <c r="E143" s="114"/>
      <c r="F143" s="3" t="s">
        <v>16</v>
      </c>
      <c r="G143" s="86"/>
      <c r="H143" s="92"/>
      <c r="I143" s="94">
        <f t="shared" ref="I143" si="36">H143-G143</f>
        <v>0</v>
      </c>
    </row>
    <row r="144" spans="1:9" ht="24" x14ac:dyDescent="0.25">
      <c r="A144" s="185"/>
      <c r="B144" s="141"/>
      <c r="C144" s="114"/>
      <c r="D144" s="114"/>
      <c r="E144" s="114"/>
      <c r="F144" s="4" t="s">
        <v>19</v>
      </c>
      <c r="G144" s="87"/>
      <c r="H144" s="93"/>
      <c r="I144" s="95"/>
    </row>
    <row r="145" spans="1:9" x14ac:dyDescent="0.25">
      <c r="A145" s="185"/>
      <c r="B145" s="141"/>
      <c r="C145" s="114"/>
      <c r="D145" s="114"/>
      <c r="E145" s="114"/>
      <c r="F145" s="2" t="s">
        <v>20</v>
      </c>
      <c r="G145" s="8">
        <f>G139+G141+G143</f>
        <v>0</v>
      </c>
      <c r="H145" s="9">
        <f>H139+H141+H143</f>
        <v>0</v>
      </c>
      <c r="I145" s="134"/>
    </row>
    <row r="146" spans="1:9" x14ac:dyDescent="0.25">
      <c r="A146" s="185"/>
      <c r="B146" s="141"/>
      <c r="C146" s="114"/>
      <c r="D146" s="114"/>
      <c r="E146" s="114"/>
      <c r="F146" s="5" t="s">
        <v>21</v>
      </c>
      <c r="G146" s="8">
        <f>G137+G138+G145</f>
        <v>0</v>
      </c>
      <c r="H146" s="9">
        <f>H137+H138+H145</f>
        <v>0</v>
      </c>
      <c r="I146" s="135"/>
    </row>
    <row r="147" spans="1:9" x14ac:dyDescent="0.25">
      <c r="A147" s="185"/>
      <c r="B147" s="141"/>
      <c r="C147" s="114"/>
      <c r="D147" s="114"/>
      <c r="E147" s="114"/>
      <c r="F147" s="5" t="s">
        <v>22</v>
      </c>
      <c r="G147" s="8"/>
      <c r="H147" s="9"/>
      <c r="I147" s="25">
        <f t="shared" ref="I147" si="37">H147-G147</f>
        <v>0</v>
      </c>
    </row>
    <row r="148" spans="1:9" x14ac:dyDescent="0.25">
      <c r="A148" s="185"/>
      <c r="B148" s="141"/>
      <c r="C148" s="114" t="s">
        <v>77</v>
      </c>
      <c r="D148" s="114"/>
      <c r="E148" s="114"/>
      <c r="F148" s="2" t="s">
        <v>14</v>
      </c>
      <c r="G148" s="6"/>
      <c r="H148" s="7"/>
      <c r="I148" s="24">
        <f>H148-G148</f>
        <v>0</v>
      </c>
    </row>
    <row r="149" spans="1:9" x14ac:dyDescent="0.25">
      <c r="A149" s="185"/>
      <c r="B149" s="141"/>
      <c r="C149" s="114"/>
      <c r="D149" s="114"/>
      <c r="E149" s="114"/>
      <c r="F149" s="2" t="s">
        <v>15</v>
      </c>
      <c r="G149" s="6"/>
      <c r="H149" s="7"/>
      <c r="I149" s="24">
        <f>H149-G149</f>
        <v>0</v>
      </c>
    </row>
    <row r="150" spans="1:9" x14ac:dyDescent="0.25">
      <c r="A150" s="185"/>
      <c r="B150" s="141"/>
      <c r="C150" s="114"/>
      <c r="D150" s="114"/>
      <c r="E150" s="114"/>
      <c r="F150" s="3" t="s">
        <v>16</v>
      </c>
      <c r="G150" s="86"/>
      <c r="H150" s="110"/>
      <c r="I150" s="94">
        <f>H150-G150</f>
        <v>0</v>
      </c>
    </row>
    <row r="151" spans="1:9" x14ac:dyDescent="0.25">
      <c r="A151" s="185"/>
      <c r="B151" s="141"/>
      <c r="C151" s="114"/>
      <c r="D151" s="114"/>
      <c r="E151" s="114"/>
      <c r="F151" s="4" t="s">
        <v>17</v>
      </c>
      <c r="G151" s="87"/>
      <c r="H151" s="111"/>
      <c r="I151" s="95"/>
    </row>
    <row r="152" spans="1:9" x14ac:dyDescent="0.25">
      <c r="A152" s="185"/>
      <c r="B152" s="141"/>
      <c r="C152" s="114"/>
      <c r="D152" s="114"/>
      <c r="E152" s="114"/>
      <c r="F152" s="3" t="s">
        <v>16</v>
      </c>
      <c r="G152" s="86"/>
      <c r="H152" s="110"/>
      <c r="I152" s="94">
        <f t="shared" ref="I152" si="38">H152-G152</f>
        <v>0</v>
      </c>
    </row>
    <row r="153" spans="1:9" ht="36" x14ac:dyDescent="0.25">
      <c r="A153" s="185"/>
      <c r="B153" s="141"/>
      <c r="C153" s="114"/>
      <c r="D153" s="114"/>
      <c r="E153" s="114"/>
      <c r="F153" s="4" t="s">
        <v>18</v>
      </c>
      <c r="G153" s="87"/>
      <c r="H153" s="111"/>
      <c r="I153" s="95"/>
    </row>
    <row r="154" spans="1:9" x14ac:dyDescent="0.25">
      <c r="A154" s="185"/>
      <c r="B154" s="141"/>
      <c r="C154" s="114"/>
      <c r="D154" s="114"/>
      <c r="E154" s="114"/>
      <c r="F154" s="3" t="s">
        <v>16</v>
      </c>
      <c r="G154" s="86"/>
      <c r="H154" s="110"/>
      <c r="I154" s="94">
        <f t="shared" ref="I154" si="39">H154-G154</f>
        <v>0</v>
      </c>
    </row>
    <row r="155" spans="1:9" ht="24" x14ac:dyDescent="0.25">
      <c r="A155" s="185"/>
      <c r="B155" s="141"/>
      <c r="C155" s="114"/>
      <c r="D155" s="114"/>
      <c r="E155" s="114"/>
      <c r="F155" s="4" t="s">
        <v>19</v>
      </c>
      <c r="G155" s="87"/>
      <c r="H155" s="111"/>
      <c r="I155" s="95"/>
    </row>
    <row r="156" spans="1:9" x14ac:dyDescent="0.25">
      <c r="A156" s="185"/>
      <c r="B156" s="141"/>
      <c r="C156" s="114"/>
      <c r="D156" s="114"/>
      <c r="E156" s="114"/>
      <c r="F156" s="2" t="s">
        <v>20</v>
      </c>
      <c r="G156" s="8">
        <f>G150+G152+G154</f>
        <v>0</v>
      </c>
      <c r="H156" s="9">
        <f>H150+H152+H154</f>
        <v>0</v>
      </c>
      <c r="I156" s="134"/>
    </row>
    <row r="157" spans="1:9" x14ac:dyDescent="0.25">
      <c r="A157" s="185"/>
      <c r="B157" s="141"/>
      <c r="C157" s="114"/>
      <c r="D157" s="114"/>
      <c r="E157" s="114"/>
      <c r="F157" s="5" t="s">
        <v>21</v>
      </c>
      <c r="G157" s="8">
        <f>G148+G149+G156</f>
        <v>0</v>
      </c>
      <c r="H157" s="9">
        <f>H148+H149+H156</f>
        <v>0</v>
      </c>
      <c r="I157" s="135"/>
    </row>
    <row r="158" spans="1:9" x14ac:dyDescent="0.25">
      <c r="A158" s="185"/>
      <c r="B158" s="141"/>
      <c r="C158" s="114"/>
      <c r="D158" s="114"/>
      <c r="E158" s="114"/>
      <c r="F158" s="5" t="s">
        <v>22</v>
      </c>
      <c r="G158" s="8"/>
      <c r="H158" s="9"/>
      <c r="I158" s="25">
        <f t="shared" ref="I158" si="40">H158-G158</f>
        <v>0</v>
      </c>
    </row>
    <row r="159" spans="1:9" x14ac:dyDescent="0.25">
      <c r="A159" s="185"/>
      <c r="B159" s="141"/>
      <c r="C159" s="114" t="s">
        <v>78</v>
      </c>
      <c r="D159" s="114"/>
      <c r="E159" s="114"/>
      <c r="F159" s="2" t="s">
        <v>14</v>
      </c>
      <c r="G159" s="6"/>
      <c r="H159" s="7"/>
      <c r="I159" s="24">
        <f>H159-G159</f>
        <v>0</v>
      </c>
    </row>
    <row r="160" spans="1:9" x14ac:dyDescent="0.25">
      <c r="A160" s="185"/>
      <c r="B160" s="141"/>
      <c r="C160" s="114"/>
      <c r="D160" s="114"/>
      <c r="E160" s="114"/>
      <c r="F160" s="2" t="s">
        <v>15</v>
      </c>
      <c r="G160" s="6"/>
      <c r="H160" s="7"/>
      <c r="I160" s="24">
        <f>H160-G160</f>
        <v>0</v>
      </c>
    </row>
    <row r="161" spans="1:9" x14ac:dyDescent="0.25">
      <c r="A161" s="185"/>
      <c r="B161" s="141"/>
      <c r="C161" s="114"/>
      <c r="D161" s="114"/>
      <c r="E161" s="114"/>
      <c r="F161" s="3" t="s">
        <v>16</v>
      </c>
      <c r="G161" s="86"/>
      <c r="H161" s="92"/>
      <c r="I161" s="94">
        <f>H161-G161</f>
        <v>0</v>
      </c>
    </row>
    <row r="162" spans="1:9" x14ac:dyDescent="0.25">
      <c r="A162" s="185"/>
      <c r="B162" s="141"/>
      <c r="C162" s="114"/>
      <c r="D162" s="114"/>
      <c r="E162" s="114"/>
      <c r="F162" s="4" t="s">
        <v>17</v>
      </c>
      <c r="G162" s="87"/>
      <c r="H162" s="93"/>
      <c r="I162" s="95"/>
    </row>
    <row r="163" spans="1:9" x14ac:dyDescent="0.25">
      <c r="A163" s="185"/>
      <c r="B163" s="141"/>
      <c r="C163" s="114"/>
      <c r="D163" s="114"/>
      <c r="E163" s="114"/>
      <c r="F163" s="3" t="s">
        <v>16</v>
      </c>
      <c r="G163" s="86"/>
      <c r="H163" s="92"/>
      <c r="I163" s="94">
        <f t="shared" ref="I163" si="41">H163-G163</f>
        <v>0</v>
      </c>
    </row>
    <row r="164" spans="1:9" ht="36" x14ac:dyDescent="0.25">
      <c r="A164" s="185"/>
      <c r="B164" s="141"/>
      <c r="C164" s="114"/>
      <c r="D164" s="114"/>
      <c r="E164" s="114"/>
      <c r="F164" s="4" t="s">
        <v>18</v>
      </c>
      <c r="G164" s="87"/>
      <c r="H164" s="93"/>
      <c r="I164" s="95"/>
    </row>
    <row r="165" spans="1:9" x14ac:dyDescent="0.25">
      <c r="A165" s="185"/>
      <c r="B165" s="141"/>
      <c r="C165" s="114"/>
      <c r="D165" s="114"/>
      <c r="E165" s="114"/>
      <c r="F165" s="3" t="s">
        <v>16</v>
      </c>
      <c r="G165" s="86"/>
      <c r="H165" s="92"/>
      <c r="I165" s="94">
        <f t="shared" ref="I165" si="42">H165-G165</f>
        <v>0</v>
      </c>
    </row>
    <row r="166" spans="1:9" ht="24" x14ac:dyDescent="0.25">
      <c r="A166" s="185"/>
      <c r="B166" s="141"/>
      <c r="C166" s="114"/>
      <c r="D166" s="114"/>
      <c r="E166" s="114"/>
      <c r="F166" s="4" t="s">
        <v>19</v>
      </c>
      <c r="G166" s="87"/>
      <c r="H166" s="93"/>
      <c r="I166" s="95"/>
    </row>
    <row r="167" spans="1:9" x14ac:dyDescent="0.25">
      <c r="A167" s="185"/>
      <c r="B167" s="141"/>
      <c r="C167" s="114"/>
      <c r="D167" s="114"/>
      <c r="E167" s="114"/>
      <c r="F167" s="2" t="s">
        <v>20</v>
      </c>
      <c r="G167" s="8">
        <f>G161+G163+G165</f>
        <v>0</v>
      </c>
      <c r="H167" s="9">
        <f>H161+H163+H165</f>
        <v>0</v>
      </c>
      <c r="I167" s="134"/>
    </row>
    <row r="168" spans="1:9" x14ac:dyDescent="0.25">
      <c r="A168" s="185"/>
      <c r="B168" s="141"/>
      <c r="C168" s="114"/>
      <c r="D168" s="114"/>
      <c r="E168" s="114"/>
      <c r="F168" s="5" t="s">
        <v>21</v>
      </c>
      <c r="G168" s="8">
        <f>G159+G160+G167</f>
        <v>0</v>
      </c>
      <c r="H168" s="9">
        <f>H159+H160+H167</f>
        <v>0</v>
      </c>
      <c r="I168" s="135"/>
    </row>
    <row r="169" spans="1:9" x14ac:dyDescent="0.25">
      <c r="A169" s="185"/>
      <c r="B169" s="142"/>
      <c r="C169" s="114"/>
      <c r="D169" s="114"/>
      <c r="E169" s="114"/>
      <c r="F169" s="5" t="s">
        <v>22</v>
      </c>
      <c r="G169" s="8"/>
      <c r="H169" s="9"/>
      <c r="I169" s="25">
        <f t="shared" ref="I169:I173" si="43">H169-G169</f>
        <v>0</v>
      </c>
    </row>
    <row r="170" spans="1:9" x14ac:dyDescent="0.25">
      <c r="A170" s="185"/>
      <c r="B170" s="187" t="s">
        <v>79</v>
      </c>
      <c r="C170" s="188"/>
      <c r="D170" s="188"/>
      <c r="E170" s="188"/>
      <c r="F170" s="189"/>
      <c r="G170" s="12">
        <f>G80+G81+G91+G92+G102+G103+G113+G114+G124+G125+G135+G136+G146+G147+G157+G158+G168+G169</f>
        <v>0</v>
      </c>
      <c r="H170" s="12">
        <f t="shared" ref="H170" si="44">H80+H81+H91+H92+H102+H103+H113+H114+H124+H125+H135+H136+H146+H147+H157+H158+H168+H169</f>
        <v>0</v>
      </c>
      <c r="I170" s="48">
        <f t="shared" si="43"/>
        <v>0</v>
      </c>
    </row>
    <row r="171" spans="1:9" x14ac:dyDescent="0.25">
      <c r="A171" s="185"/>
      <c r="B171" s="153" t="s">
        <v>100</v>
      </c>
      <c r="C171" s="114" t="s">
        <v>81</v>
      </c>
      <c r="D171" s="114"/>
      <c r="E171" s="114"/>
      <c r="F171" s="2" t="s">
        <v>14</v>
      </c>
      <c r="G171" s="6"/>
      <c r="H171" s="7"/>
      <c r="I171" s="24">
        <f t="shared" si="43"/>
        <v>0</v>
      </c>
    </row>
    <row r="172" spans="1:9" x14ac:dyDescent="0.25">
      <c r="A172" s="185"/>
      <c r="B172" s="141"/>
      <c r="C172" s="114"/>
      <c r="D172" s="114"/>
      <c r="E172" s="114"/>
      <c r="F172" s="2" t="s">
        <v>15</v>
      </c>
      <c r="G172" s="6"/>
      <c r="H172" s="7"/>
      <c r="I172" s="24">
        <f t="shared" si="43"/>
        <v>0</v>
      </c>
    </row>
    <row r="173" spans="1:9" x14ac:dyDescent="0.25">
      <c r="A173" s="185"/>
      <c r="B173" s="141"/>
      <c r="C173" s="114"/>
      <c r="D173" s="114"/>
      <c r="E173" s="114"/>
      <c r="F173" s="3" t="s">
        <v>16</v>
      </c>
      <c r="G173" s="86"/>
      <c r="H173" s="110"/>
      <c r="I173" s="94">
        <f t="shared" si="43"/>
        <v>0</v>
      </c>
    </row>
    <row r="174" spans="1:9" x14ac:dyDescent="0.25">
      <c r="A174" s="185"/>
      <c r="B174" s="141"/>
      <c r="C174" s="114"/>
      <c r="D174" s="114"/>
      <c r="E174" s="114"/>
      <c r="F174" s="4" t="s">
        <v>17</v>
      </c>
      <c r="G174" s="87"/>
      <c r="H174" s="111"/>
      <c r="I174" s="95"/>
    </row>
    <row r="175" spans="1:9" x14ac:dyDescent="0.25">
      <c r="A175" s="185"/>
      <c r="B175" s="141"/>
      <c r="C175" s="114"/>
      <c r="D175" s="114"/>
      <c r="E175" s="114"/>
      <c r="F175" s="3" t="s">
        <v>16</v>
      </c>
      <c r="G175" s="86"/>
      <c r="H175" s="110"/>
      <c r="I175" s="94">
        <f t="shared" ref="I175" si="45">H175-G175</f>
        <v>0</v>
      </c>
    </row>
    <row r="176" spans="1:9" ht="36" x14ac:dyDescent="0.25">
      <c r="A176" s="185"/>
      <c r="B176" s="141"/>
      <c r="C176" s="114"/>
      <c r="D176" s="114"/>
      <c r="E176" s="114"/>
      <c r="F176" s="4" t="s">
        <v>18</v>
      </c>
      <c r="G176" s="87"/>
      <c r="H176" s="111"/>
      <c r="I176" s="95"/>
    </row>
    <row r="177" spans="1:9" x14ac:dyDescent="0.25">
      <c r="A177" s="185"/>
      <c r="B177" s="141"/>
      <c r="C177" s="114"/>
      <c r="D177" s="114"/>
      <c r="E177" s="114"/>
      <c r="F177" s="3" t="s">
        <v>16</v>
      </c>
      <c r="G177" s="86"/>
      <c r="H177" s="110"/>
      <c r="I177" s="94">
        <f t="shared" ref="I177" si="46">H177-G177</f>
        <v>0</v>
      </c>
    </row>
    <row r="178" spans="1:9" ht="24" x14ac:dyDescent="0.25">
      <c r="A178" s="185"/>
      <c r="B178" s="141"/>
      <c r="C178" s="114"/>
      <c r="D178" s="114"/>
      <c r="E178" s="114"/>
      <c r="F178" s="4" t="s">
        <v>19</v>
      </c>
      <c r="G178" s="87"/>
      <c r="H178" s="111"/>
      <c r="I178" s="95"/>
    </row>
    <row r="179" spans="1:9" x14ac:dyDescent="0.25">
      <c r="A179" s="185"/>
      <c r="B179" s="141"/>
      <c r="C179" s="114"/>
      <c r="D179" s="114"/>
      <c r="E179" s="114"/>
      <c r="F179" s="2" t="s">
        <v>20</v>
      </c>
      <c r="G179" s="8">
        <f>G173+G175+G177</f>
        <v>0</v>
      </c>
      <c r="H179" s="9">
        <f>H173+H175+H177</f>
        <v>0</v>
      </c>
      <c r="I179" s="134"/>
    </row>
    <row r="180" spans="1:9" x14ac:dyDescent="0.25">
      <c r="A180" s="185"/>
      <c r="B180" s="141"/>
      <c r="C180" s="114"/>
      <c r="D180" s="114"/>
      <c r="E180" s="114"/>
      <c r="F180" s="5" t="s">
        <v>21</v>
      </c>
      <c r="G180" s="8">
        <f>G171+G172+G179</f>
        <v>0</v>
      </c>
      <c r="H180" s="9">
        <f>H171+H172+H179</f>
        <v>0</v>
      </c>
      <c r="I180" s="135"/>
    </row>
    <row r="181" spans="1:9" x14ac:dyDescent="0.25">
      <c r="A181" s="185"/>
      <c r="B181" s="141"/>
      <c r="C181" s="114"/>
      <c r="D181" s="114"/>
      <c r="E181" s="114"/>
      <c r="F181" s="5" t="s">
        <v>22</v>
      </c>
      <c r="G181" s="8"/>
      <c r="H181" s="9"/>
      <c r="I181" s="25">
        <f t="shared" ref="I181" si="47">H181-G181</f>
        <v>0</v>
      </c>
    </row>
    <row r="182" spans="1:9" x14ac:dyDescent="0.25">
      <c r="A182" s="185"/>
      <c r="B182" s="141"/>
      <c r="C182" s="114" t="s">
        <v>82</v>
      </c>
      <c r="D182" s="114"/>
      <c r="E182" s="114"/>
      <c r="F182" s="2" t="s">
        <v>14</v>
      </c>
      <c r="G182" s="6"/>
      <c r="H182" s="7"/>
      <c r="I182" s="24">
        <f>H182-G182</f>
        <v>0</v>
      </c>
    </row>
    <row r="183" spans="1:9" x14ac:dyDescent="0.25">
      <c r="A183" s="185"/>
      <c r="B183" s="141"/>
      <c r="C183" s="114"/>
      <c r="D183" s="114"/>
      <c r="E183" s="114"/>
      <c r="F183" s="2" t="s">
        <v>15</v>
      </c>
      <c r="G183" s="6"/>
      <c r="H183" s="7"/>
      <c r="I183" s="24">
        <f>H183-G183</f>
        <v>0</v>
      </c>
    </row>
    <row r="184" spans="1:9" x14ac:dyDescent="0.25">
      <c r="A184" s="185"/>
      <c r="B184" s="141"/>
      <c r="C184" s="114"/>
      <c r="D184" s="114"/>
      <c r="E184" s="114"/>
      <c r="F184" s="3" t="s">
        <v>16</v>
      </c>
      <c r="G184" s="86"/>
      <c r="H184" s="92"/>
      <c r="I184" s="94">
        <f>H184-G184</f>
        <v>0</v>
      </c>
    </row>
    <row r="185" spans="1:9" x14ac:dyDescent="0.25">
      <c r="A185" s="185"/>
      <c r="B185" s="141"/>
      <c r="C185" s="114"/>
      <c r="D185" s="114"/>
      <c r="E185" s="114"/>
      <c r="F185" s="4" t="s">
        <v>17</v>
      </c>
      <c r="G185" s="87"/>
      <c r="H185" s="93"/>
      <c r="I185" s="95"/>
    </row>
    <row r="186" spans="1:9" x14ac:dyDescent="0.25">
      <c r="A186" s="185"/>
      <c r="B186" s="141"/>
      <c r="C186" s="114"/>
      <c r="D186" s="114"/>
      <c r="E186" s="114"/>
      <c r="F186" s="3" t="s">
        <v>16</v>
      </c>
      <c r="G186" s="86"/>
      <c r="H186" s="92"/>
      <c r="I186" s="94">
        <f t="shared" ref="I186" si="48">H186-G186</f>
        <v>0</v>
      </c>
    </row>
    <row r="187" spans="1:9" ht="36" x14ac:dyDescent="0.25">
      <c r="A187" s="185"/>
      <c r="B187" s="141"/>
      <c r="C187" s="114"/>
      <c r="D187" s="114"/>
      <c r="E187" s="114"/>
      <c r="F187" s="4" t="s">
        <v>18</v>
      </c>
      <c r="G187" s="87"/>
      <c r="H187" s="93"/>
      <c r="I187" s="95"/>
    </row>
    <row r="188" spans="1:9" x14ac:dyDescent="0.25">
      <c r="A188" s="185"/>
      <c r="B188" s="141"/>
      <c r="C188" s="114"/>
      <c r="D188" s="114"/>
      <c r="E188" s="114"/>
      <c r="F188" s="3" t="s">
        <v>16</v>
      </c>
      <c r="G188" s="86"/>
      <c r="H188" s="92"/>
      <c r="I188" s="94">
        <f t="shared" ref="I188" si="49">H188-G188</f>
        <v>0</v>
      </c>
    </row>
    <row r="189" spans="1:9" ht="24" x14ac:dyDescent="0.25">
      <c r="A189" s="185"/>
      <c r="B189" s="141"/>
      <c r="C189" s="114"/>
      <c r="D189" s="114"/>
      <c r="E189" s="114"/>
      <c r="F189" s="4" t="s">
        <v>19</v>
      </c>
      <c r="G189" s="87"/>
      <c r="H189" s="93"/>
      <c r="I189" s="95"/>
    </row>
    <row r="190" spans="1:9" x14ac:dyDescent="0.25">
      <c r="A190" s="185"/>
      <c r="B190" s="141"/>
      <c r="C190" s="114"/>
      <c r="D190" s="114"/>
      <c r="E190" s="114"/>
      <c r="F190" s="2" t="s">
        <v>20</v>
      </c>
      <c r="G190" s="8">
        <f>G184+G186+G188</f>
        <v>0</v>
      </c>
      <c r="H190" s="9">
        <f>H184+H186+H188</f>
        <v>0</v>
      </c>
      <c r="I190" s="134"/>
    </row>
    <row r="191" spans="1:9" x14ac:dyDescent="0.25">
      <c r="A191" s="185"/>
      <c r="B191" s="141"/>
      <c r="C191" s="114"/>
      <c r="D191" s="114"/>
      <c r="E191" s="114"/>
      <c r="F191" s="5" t="s">
        <v>21</v>
      </c>
      <c r="G191" s="8">
        <f>G182+G183+G190</f>
        <v>0</v>
      </c>
      <c r="H191" s="9">
        <f>H182+H183+H190</f>
        <v>0</v>
      </c>
      <c r="I191" s="135"/>
    </row>
    <row r="192" spans="1:9" x14ac:dyDescent="0.25">
      <c r="A192" s="185"/>
      <c r="B192" s="141"/>
      <c r="C192" s="114"/>
      <c r="D192" s="114"/>
      <c r="E192" s="114"/>
      <c r="F192" s="5" t="s">
        <v>22</v>
      </c>
      <c r="G192" s="8"/>
      <c r="H192" s="9"/>
      <c r="I192" s="25">
        <f t="shared" ref="I192" si="50">H192-G192</f>
        <v>0</v>
      </c>
    </row>
    <row r="193" spans="1:9" x14ac:dyDescent="0.25">
      <c r="A193" s="185"/>
      <c r="B193" s="141"/>
      <c r="C193" s="114" t="s">
        <v>83</v>
      </c>
      <c r="D193" s="114"/>
      <c r="E193" s="114"/>
      <c r="F193" s="2" t="s">
        <v>14</v>
      </c>
      <c r="G193" s="6"/>
      <c r="H193" s="7"/>
      <c r="I193" s="24">
        <f>H193-G193</f>
        <v>0</v>
      </c>
    </row>
    <row r="194" spans="1:9" x14ac:dyDescent="0.25">
      <c r="A194" s="185"/>
      <c r="B194" s="141"/>
      <c r="C194" s="114"/>
      <c r="D194" s="114"/>
      <c r="E194" s="114"/>
      <c r="F194" s="2" t="s">
        <v>15</v>
      </c>
      <c r="G194" s="6"/>
      <c r="H194" s="7"/>
      <c r="I194" s="24">
        <f>H194-G194</f>
        <v>0</v>
      </c>
    </row>
    <row r="195" spans="1:9" x14ac:dyDescent="0.25">
      <c r="A195" s="185"/>
      <c r="B195" s="141"/>
      <c r="C195" s="114"/>
      <c r="D195" s="114"/>
      <c r="E195" s="114"/>
      <c r="F195" s="3" t="s">
        <v>16</v>
      </c>
      <c r="G195" s="86"/>
      <c r="H195" s="110"/>
      <c r="I195" s="94">
        <f>H195-G195</f>
        <v>0</v>
      </c>
    </row>
    <row r="196" spans="1:9" x14ac:dyDescent="0.25">
      <c r="A196" s="185"/>
      <c r="B196" s="141"/>
      <c r="C196" s="114"/>
      <c r="D196" s="114"/>
      <c r="E196" s="114"/>
      <c r="F196" s="4" t="s">
        <v>17</v>
      </c>
      <c r="G196" s="87"/>
      <c r="H196" s="111"/>
      <c r="I196" s="95"/>
    </row>
    <row r="197" spans="1:9" x14ac:dyDescent="0.25">
      <c r="A197" s="185"/>
      <c r="B197" s="141"/>
      <c r="C197" s="114"/>
      <c r="D197" s="114"/>
      <c r="E197" s="114"/>
      <c r="F197" s="3" t="s">
        <v>16</v>
      </c>
      <c r="G197" s="86"/>
      <c r="H197" s="110"/>
      <c r="I197" s="94">
        <f t="shared" ref="I197" si="51">H197-G197</f>
        <v>0</v>
      </c>
    </row>
    <row r="198" spans="1:9" ht="36" x14ac:dyDescent="0.25">
      <c r="A198" s="185"/>
      <c r="B198" s="141"/>
      <c r="C198" s="114"/>
      <c r="D198" s="114"/>
      <c r="E198" s="114"/>
      <c r="F198" s="4" t="s">
        <v>18</v>
      </c>
      <c r="G198" s="87"/>
      <c r="H198" s="111"/>
      <c r="I198" s="95"/>
    </row>
    <row r="199" spans="1:9" x14ac:dyDescent="0.25">
      <c r="A199" s="185"/>
      <c r="B199" s="141"/>
      <c r="C199" s="114"/>
      <c r="D199" s="114"/>
      <c r="E199" s="114"/>
      <c r="F199" s="3" t="s">
        <v>16</v>
      </c>
      <c r="G199" s="86"/>
      <c r="H199" s="110"/>
      <c r="I199" s="94">
        <f t="shared" ref="I199" si="52">H199-G199</f>
        <v>0</v>
      </c>
    </row>
    <row r="200" spans="1:9" ht="24" x14ac:dyDescent="0.25">
      <c r="A200" s="185"/>
      <c r="B200" s="141"/>
      <c r="C200" s="114"/>
      <c r="D200" s="114"/>
      <c r="E200" s="114"/>
      <c r="F200" s="4" t="s">
        <v>19</v>
      </c>
      <c r="G200" s="87"/>
      <c r="H200" s="111"/>
      <c r="I200" s="95"/>
    </row>
    <row r="201" spans="1:9" x14ac:dyDescent="0.25">
      <c r="A201" s="185"/>
      <c r="B201" s="141"/>
      <c r="C201" s="114"/>
      <c r="D201" s="114"/>
      <c r="E201" s="114"/>
      <c r="F201" s="2" t="s">
        <v>20</v>
      </c>
      <c r="G201" s="8">
        <f>G195+G197+G199</f>
        <v>0</v>
      </c>
      <c r="H201" s="9">
        <f>H195+H197+H199</f>
        <v>0</v>
      </c>
      <c r="I201" s="134"/>
    </row>
    <row r="202" spans="1:9" x14ac:dyDescent="0.25">
      <c r="A202" s="185"/>
      <c r="B202" s="141"/>
      <c r="C202" s="114"/>
      <c r="D202" s="114"/>
      <c r="E202" s="114"/>
      <c r="F202" s="5" t="s">
        <v>21</v>
      </c>
      <c r="G202" s="8">
        <f>G193+G194+G201</f>
        <v>0</v>
      </c>
      <c r="H202" s="9">
        <f>H193+H194+H201</f>
        <v>0</v>
      </c>
      <c r="I202" s="135"/>
    </row>
    <row r="203" spans="1:9" x14ac:dyDescent="0.25">
      <c r="A203" s="185"/>
      <c r="B203" s="141"/>
      <c r="C203" s="114"/>
      <c r="D203" s="114"/>
      <c r="E203" s="114"/>
      <c r="F203" s="5" t="s">
        <v>22</v>
      </c>
      <c r="G203" s="8"/>
      <c r="H203" s="9"/>
      <c r="I203" s="25">
        <f t="shared" ref="I203" si="53">H203-G203</f>
        <v>0</v>
      </c>
    </row>
    <row r="204" spans="1:9" x14ac:dyDescent="0.25">
      <c r="A204" s="185"/>
      <c r="B204" s="141"/>
      <c r="C204" s="114" t="s">
        <v>84</v>
      </c>
      <c r="D204" s="114"/>
      <c r="E204" s="114"/>
      <c r="F204" s="2" t="s">
        <v>14</v>
      </c>
      <c r="G204" s="6"/>
      <c r="H204" s="7"/>
      <c r="I204" s="24">
        <f>H204-G204</f>
        <v>0</v>
      </c>
    </row>
    <row r="205" spans="1:9" x14ac:dyDescent="0.25">
      <c r="A205" s="185"/>
      <c r="B205" s="141"/>
      <c r="C205" s="114"/>
      <c r="D205" s="114"/>
      <c r="E205" s="114"/>
      <c r="F205" s="2" t="s">
        <v>15</v>
      </c>
      <c r="G205" s="6"/>
      <c r="H205" s="7"/>
      <c r="I205" s="24">
        <f>H205-G205</f>
        <v>0</v>
      </c>
    </row>
    <row r="206" spans="1:9" x14ac:dyDescent="0.25">
      <c r="A206" s="185"/>
      <c r="B206" s="141"/>
      <c r="C206" s="114"/>
      <c r="D206" s="114"/>
      <c r="E206" s="114"/>
      <c r="F206" s="3" t="s">
        <v>16</v>
      </c>
      <c r="G206" s="86"/>
      <c r="H206" s="92"/>
      <c r="I206" s="94">
        <f>H206-G206</f>
        <v>0</v>
      </c>
    </row>
    <row r="207" spans="1:9" x14ac:dyDescent="0.25">
      <c r="A207" s="185"/>
      <c r="B207" s="141"/>
      <c r="C207" s="114"/>
      <c r="D207" s="114"/>
      <c r="E207" s="114"/>
      <c r="F207" s="4" t="s">
        <v>17</v>
      </c>
      <c r="G207" s="87"/>
      <c r="H207" s="93"/>
      <c r="I207" s="95"/>
    </row>
    <row r="208" spans="1:9" x14ac:dyDescent="0.25">
      <c r="A208" s="185"/>
      <c r="B208" s="141"/>
      <c r="C208" s="114"/>
      <c r="D208" s="114"/>
      <c r="E208" s="114"/>
      <c r="F208" s="3" t="s">
        <v>16</v>
      </c>
      <c r="G208" s="86"/>
      <c r="H208" s="92"/>
      <c r="I208" s="94">
        <f t="shared" ref="I208" si="54">H208-G208</f>
        <v>0</v>
      </c>
    </row>
    <row r="209" spans="1:9" ht="36" x14ac:dyDescent="0.25">
      <c r="A209" s="185"/>
      <c r="B209" s="141"/>
      <c r="C209" s="114"/>
      <c r="D209" s="114"/>
      <c r="E209" s="114"/>
      <c r="F209" s="4" t="s">
        <v>18</v>
      </c>
      <c r="G209" s="87"/>
      <c r="H209" s="93"/>
      <c r="I209" s="95"/>
    </row>
    <row r="210" spans="1:9" x14ac:dyDescent="0.25">
      <c r="A210" s="185"/>
      <c r="B210" s="141"/>
      <c r="C210" s="114"/>
      <c r="D210" s="114"/>
      <c r="E210" s="114"/>
      <c r="F210" s="3" t="s">
        <v>16</v>
      </c>
      <c r="G210" s="86"/>
      <c r="H210" s="92"/>
      <c r="I210" s="94">
        <f t="shared" ref="I210" si="55">H210-G210</f>
        <v>0</v>
      </c>
    </row>
    <row r="211" spans="1:9" ht="24" x14ac:dyDescent="0.25">
      <c r="A211" s="185"/>
      <c r="B211" s="141"/>
      <c r="C211" s="114"/>
      <c r="D211" s="114"/>
      <c r="E211" s="114"/>
      <c r="F211" s="4" t="s">
        <v>19</v>
      </c>
      <c r="G211" s="87"/>
      <c r="H211" s="93"/>
      <c r="I211" s="95"/>
    </row>
    <row r="212" spans="1:9" x14ac:dyDescent="0.25">
      <c r="A212" s="185"/>
      <c r="B212" s="141"/>
      <c r="C212" s="114"/>
      <c r="D212" s="114"/>
      <c r="E212" s="114"/>
      <c r="F212" s="2" t="s">
        <v>20</v>
      </c>
      <c r="G212" s="8">
        <f>G206+G208+G210</f>
        <v>0</v>
      </c>
      <c r="H212" s="9">
        <f>H206+H208+H210</f>
        <v>0</v>
      </c>
      <c r="I212" s="134"/>
    </row>
    <row r="213" spans="1:9" x14ac:dyDescent="0.25">
      <c r="A213" s="185"/>
      <c r="B213" s="141"/>
      <c r="C213" s="114"/>
      <c r="D213" s="114"/>
      <c r="E213" s="114"/>
      <c r="F213" s="5" t="s">
        <v>21</v>
      </c>
      <c r="G213" s="8">
        <f>G204+G205+G212</f>
        <v>0</v>
      </c>
      <c r="H213" s="9">
        <f>H204+H205+H212</f>
        <v>0</v>
      </c>
      <c r="I213" s="135"/>
    </row>
    <row r="214" spans="1:9" x14ac:dyDescent="0.25">
      <c r="A214" s="185"/>
      <c r="B214" s="141"/>
      <c r="C214" s="114"/>
      <c r="D214" s="114"/>
      <c r="E214" s="114"/>
      <c r="F214" s="5" t="s">
        <v>22</v>
      </c>
      <c r="G214" s="8"/>
      <c r="H214" s="9"/>
      <c r="I214" s="25">
        <f t="shared" ref="I214" si="56">H214-G214</f>
        <v>0</v>
      </c>
    </row>
    <row r="215" spans="1:9" x14ac:dyDescent="0.25">
      <c r="A215" s="185"/>
      <c r="B215" s="187" t="s">
        <v>85</v>
      </c>
      <c r="C215" s="188"/>
      <c r="D215" s="188"/>
      <c r="E215" s="188"/>
      <c r="F215" s="189"/>
      <c r="G215" s="12">
        <f>G180+G181+G191+G192+G202+G203+G213+G214</f>
        <v>0</v>
      </c>
      <c r="H215" s="12">
        <f t="shared" ref="H215" si="57">H180+H181+H191+H192+H202+H203+H213+H214</f>
        <v>0</v>
      </c>
      <c r="I215" s="48">
        <f>H215-G215</f>
        <v>0</v>
      </c>
    </row>
    <row r="216" spans="1:9" x14ac:dyDescent="0.25">
      <c r="A216" s="185"/>
      <c r="B216" s="153" t="s">
        <v>86</v>
      </c>
      <c r="C216" s="114" t="s">
        <v>86</v>
      </c>
      <c r="D216" s="114"/>
      <c r="E216" s="114"/>
      <c r="F216" s="2" t="s">
        <v>14</v>
      </c>
      <c r="G216" s="6"/>
      <c r="H216" s="7"/>
      <c r="I216" s="24">
        <f>H216-G216</f>
        <v>0</v>
      </c>
    </row>
    <row r="217" spans="1:9" x14ac:dyDescent="0.25">
      <c r="A217" s="185"/>
      <c r="B217" s="141"/>
      <c r="C217" s="114"/>
      <c r="D217" s="114"/>
      <c r="E217" s="114"/>
      <c r="F217" s="2" t="s">
        <v>15</v>
      </c>
      <c r="G217" s="6"/>
      <c r="H217" s="7"/>
      <c r="I217" s="24">
        <f>H217-G217</f>
        <v>0</v>
      </c>
    </row>
    <row r="218" spans="1:9" x14ac:dyDescent="0.25">
      <c r="A218" s="185"/>
      <c r="B218" s="141"/>
      <c r="C218" s="114"/>
      <c r="D218" s="114"/>
      <c r="E218" s="114"/>
      <c r="F218" s="3" t="s">
        <v>16</v>
      </c>
      <c r="G218" s="86"/>
      <c r="H218" s="92"/>
      <c r="I218" s="94">
        <f>H218-G218</f>
        <v>0</v>
      </c>
    </row>
    <row r="219" spans="1:9" x14ac:dyDescent="0.25">
      <c r="A219" s="185"/>
      <c r="B219" s="141"/>
      <c r="C219" s="114"/>
      <c r="D219" s="114"/>
      <c r="E219" s="114"/>
      <c r="F219" s="4" t="s">
        <v>17</v>
      </c>
      <c r="G219" s="87"/>
      <c r="H219" s="93"/>
      <c r="I219" s="95"/>
    </row>
    <row r="220" spans="1:9" x14ac:dyDescent="0.25">
      <c r="A220" s="185"/>
      <c r="B220" s="141"/>
      <c r="C220" s="114"/>
      <c r="D220" s="114"/>
      <c r="E220" s="114"/>
      <c r="F220" s="3" t="s">
        <v>16</v>
      </c>
      <c r="G220" s="86"/>
      <c r="H220" s="92"/>
      <c r="I220" s="94">
        <f t="shared" ref="I220" si="58">H220-G220</f>
        <v>0</v>
      </c>
    </row>
    <row r="221" spans="1:9" ht="36" x14ac:dyDescent="0.25">
      <c r="A221" s="185"/>
      <c r="B221" s="141"/>
      <c r="C221" s="114"/>
      <c r="D221" s="114"/>
      <c r="E221" s="114"/>
      <c r="F221" s="4" t="s">
        <v>18</v>
      </c>
      <c r="G221" s="87"/>
      <c r="H221" s="93"/>
      <c r="I221" s="95"/>
    </row>
    <row r="222" spans="1:9" x14ac:dyDescent="0.25">
      <c r="A222" s="185"/>
      <c r="B222" s="141"/>
      <c r="C222" s="114"/>
      <c r="D222" s="114"/>
      <c r="E222" s="114"/>
      <c r="F222" s="3" t="s">
        <v>16</v>
      </c>
      <c r="G222" s="86"/>
      <c r="H222" s="92"/>
      <c r="I222" s="94">
        <f t="shared" ref="I222" si="59">H222-G222</f>
        <v>0</v>
      </c>
    </row>
    <row r="223" spans="1:9" ht="24" x14ac:dyDescent="0.25">
      <c r="A223" s="185"/>
      <c r="B223" s="141"/>
      <c r="C223" s="114"/>
      <c r="D223" s="114"/>
      <c r="E223" s="114"/>
      <c r="F223" s="4" t="s">
        <v>19</v>
      </c>
      <c r="G223" s="87"/>
      <c r="H223" s="93"/>
      <c r="I223" s="95"/>
    </row>
    <row r="224" spans="1:9" x14ac:dyDescent="0.25">
      <c r="A224" s="185"/>
      <c r="B224" s="141"/>
      <c r="C224" s="114"/>
      <c r="D224" s="114"/>
      <c r="E224" s="114"/>
      <c r="F224" s="2" t="s">
        <v>20</v>
      </c>
      <c r="G224" s="8">
        <f>G218+G220+G222</f>
        <v>0</v>
      </c>
      <c r="H224" s="9">
        <f>H218+H220+H222</f>
        <v>0</v>
      </c>
      <c r="I224" s="134"/>
    </row>
    <row r="225" spans="1:9" x14ac:dyDescent="0.25">
      <c r="A225" s="185"/>
      <c r="B225" s="141"/>
      <c r="C225" s="114"/>
      <c r="D225" s="114"/>
      <c r="E225" s="114"/>
      <c r="F225" s="5" t="s">
        <v>21</v>
      </c>
      <c r="G225" s="8">
        <f>G216+G217+G224</f>
        <v>0</v>
      </c>
      <c r="H225" s="9">
        <f>H216+H217+H224</f>
        <v>0</v>
      </c>
      <c r="I225" s="135"/>
    </row>
    <row r="226" spans="1:9" x14ac:dyDescent="0.25">
      <c r="A226" s="185"/>
      <c r="B226" s="141"/>
      <c r="C226" s="114"/>
      <c r="D226" s="114"/>
      <c r="E226" s="114"/>
      <c r="F226" s="5" t="s">
        <v>22</v>
      </c>
      <c r="G226" s="8"/>
      <c r="H226" s="9"/>
      <c r="I226" s="25">
        <f t="shared" ref="I226" si="60">H226-G226</f>
        <v>0</v>
      </c>
    </row>
    <row r="227" spans="1:9" x14ac:dyDescent="0.25">
      <c r="A227" s="185"/>
      <c r="B227" s="187" t="s">
        <v>88</v>
      </c>
      <c r="C227" s="188"/>
      <c r="D227" s="188"/>
      <c r="E227" s="188"/>
      <c r="F227" s="189"/>
      <c r="G227" s="12">
        <f>G225+G226</f>
        <v>0</v>
      </c>
      <c r="H227" s="12">
        <f t="shared" ref="H227" si="61">H225+H226</f>
        <v>0</v>
      </c>
      <c r="I227" s="48">
        <f>H227-G227</f>
        <v>0</v>
      </c>
    </row>
    <row r="228" spans="1:9" x14ac:dyDescent="0.25">
      <c r="A228" s="185"/>
      <c r="B228" s="153" t="s">
        <v>87</v>
      </c>
      <c r="C228" s="114" t="s">
        <v>87</v>
      </c>
      <c r="D228" s="114"/>
      <c r="E228" s="114"/>
      <c r="F228" s="2" t="s">
        <v>14</v>
      </c>
      <c r="G228" s="6"/>
      <c r="H228" s="7"/>
      <c r="I228" s="24">
        <f>H228-G228</f>
        <v>0</v>
      </c>
    </row>
    <row r="229" spans="1:9" x14ac:dyDescent="0.25">
      <c r="A229" s="185"/>
      <c r="B229" s="141"/>
      <c r="C229" s="114"/>
      <c r="D229" s="114"/>
      <c r="E229" s="114"/>
      <c r="F229" s="2" t="s">
        <v>15</v>
      </c>
      <c r="G229" s="6"/>
      <c r="H229" s="7"/>
      <c r="I229" s="24">
        <f>H229-G229</f>
        <v>0</v>
      </c>
    </row>
    <row r="230" spans="1:9" x14ac:dyDescent="0.25">
      <c r="A230" s="185"/>
      <c r="B230" s="141"/>
      <c r="C230" s="114"/>
      <c r="D230" s="114"/>
      <c r="E230" s="114"/>
      <c r="F230" s="3" t="s">
        <v>16</v>
      </c>
      <c r="G230" s="86"/>
      <c r="H230" s="92"/>
      <c r="I230" s="94">
        <f>H230-G230</f>
        <v>0</v>
      </c>
    </row>
    <row r="231" spans="1:9" x14ac:dyDescent="0.25">
      <c r="A231" s="185"/>
      <c r="B231" s="141"/>
      <c r="C231" s="114"/>
      <c r="D231" s="114"/>
      <c r="E231" s="114"/>
      <c r="F231" s="4" t="s">
        <v>17</v>
      </c>
      <c r="G231" s="87"/>
      <c r="H231" s="93"/>
      <c r="I231" s="95"/>
    </row>
    <row r="232" spans="1:9" x14ac:dyDescent="0.25">
      <c r="A232" s="185"/>
      <c r="B232" s="141"/>
      <c r="C232" s="114"/>
      <c r="D232" s="114"/>
      <c r="E232" s="114"/>
      <c r="F232" s="3" t="s">
        <v>16</v>
      </c>
      <c r="G232" s="86"/>
      <c r="H232" s="92"/>
      <c r="I232" s="94">
        <f t="shared" ref="I232" si="62">H232-G232</f>
        <v>0</v>
      </c>
    </row>
    <row r="233" spans="1:9" ht="36" x14ac:dyDescent="0.25">
      <c r="A233" s="185"/>
      <c r="B233" s="141"/>
      <c r="C233" s="114"/>
      <c r="D233" s="114"/>
      <c r="E233" s="114"/>
      <c r="F233" s="4" t="s">
        <v>18</v>
      </c>
      <c r="G233" s="87"/>
      <c r="H233" s="93"/>
      <c r="I233" s="95"/>
    </row>
    <row r="234" spans="1:9" x14ac:dyDescent="0.25">
      <c r="A234" s="185"/>
      <c r="B234" s="141"/>
      <c r="C234" s="114"/>
      <c r="D234" s="114"/>
      <c r="E234" s="114"/>
      <c r="F234" s="3" t="s">
        <v>16</v>
      </c>
      <c r="G234" s="86"/>
      <c r="H234" s="92"/>
      <c r="I234" s="94">
        <f t="shared" ref="I234" si="63">H234-G234</f>
        <v>0</v>
      </c>
    </row>
    <row r="235" spans="1:9" ht="24" x14ac:dyDescent="0.25">
      <c r="A235" s="185"/>
      <c r="B235" s="141"/>
      <c r="C235" s="114"/>
      <c r="D235" s="114"/>
      <c r="E235" s="114"/>
      <c r="F235" s="4" t="s">
        <v>19</v>
      </c>
      <c r="G235" s="87"/>
      <c r="H235" s="93"/>
      <c r="I235" s="95"/>
    </row>
    <row r="236" spans="1:9" x14ac:dyDescent="0.25">
      <c r="A236" s="185"/>
      <c r="B236" s="141"/>
      <c r="C236" s="114"/>
      <c r="D236" s="114"/>
      <c r="E236" s="114"/>
      <c r="F236" s="2" t="s">
        <v>20</v>
      </c>
      <c r="G236" s="8">
        <f>G230+G232+G234</f>
        <v>0</v>
      </c>
      <c r="H236" s="9">
        <f>H230+H232+H234</f>
        <v>0</v>
      </c>
      <c r="I236" s="134"/>
    </row>
    <row r="237" spans="1:9" x14ac:dyDescent="0.25">
      <c r="A237" s="185"/>
      <c r="B237" s="141"/>
      <c r="C237" s="114"/>
      <c r="D237" s="114"/>
      <c r="E237" s="114"/>
      <c r="F237" s="5" t="s">
        <v>21</v>
      </c>
      <c r="G237" s="8">
        <f>G228+G229+G236</f>
        <v>0</v>
      </c>
      <c r="H237" s="9">
        <f>H228+H229+H236</f>
        <v>0</v>
      </c>
      <c r="I237" s="135"/>
    </row>
    <row r="238" spans="1:9" x14ac:dyDescent="0.25">
      <c r="A238" s="185"/>
      <c r="B238" s="141"/>
      <c r="C238" s="114"/>
      <c r="D238" s="114"/>
      <c r="E238" s="114"/>
      <c r="F238" s="5" t="s">
        <v>22</v>
      </c>
      <c r="G238" s="8"/>
      <c r="H238" s="9"/>
      <c r="I238" s="25">
        <f t="shared" ref="I238" si="64">H238-G238</f>
        <v>0</v>
      </c>
    </row>
    <row r="239" spans="1:9" x14ac:dyDescent="0.25">
      <c r="A239" s="185"/>
      <c r="B239" s="187" t="s">
        <v>89</v>
      </c>
      <c r="C239" s="188"/>
      <c r="D239" s="188"/>
      <c r="E239" s="188"/>
      <c r="F239" s="189"/>
      <c r="G239" s="12">
        <f>G237+G238</f>
        <v>0</v>
      </c>
      <c r="H239" s="12">
        <f t="shared" ref="H239" si="65">H237+H238</f>
        <v>0</v>
      </c>
      <c r="I239" s="48">
        <f>H239-G239</f>
        <v>0</v>
      </c>
    </row>
    <row r="240" spans="1:9" x14ac:dyDescent="0.25">
      <c r="A240" s="185"/>
      <c r="B240" s="153" t="s">
        <v>90</v>
      </c>
      <c r="C240" s="114" t="s">
        <v>90</v>
      </c>
      <c r="D240" s="114"/>
      <c r="E240" s="114"/>
      <c r="F240" s="2" t="s">
        <v>14</v>
      </c>
      <c r="G240" s="6"/>
      <c r="H240" s="7"/>
      <c r="I240" s="24">
        <f>H240-G240</f>
        <v>0</v>
      </c>
    </row>
    <row r="241" spans="1:9" x14ac:dyDescent="0.25">
      <c r="A241" s="185"/>
      <c r="B241" s="141"/>
      <c r="C241" s="114"/>
      <c r="D241" s="114"/>
      <c r="E241" s="114"/>
      <c r="F241" s="2" t="s">
        <v>15</v>
      </c>
      <c r="G241" s="6"/>
      <c r="H241" s="7"/>
      <c r="I241" s="24">
        <f>H241-G241</f>
        <v>0</v>
      </c>
    </row>
    <row r="242" spans="1:9" x14ac:dyDescent="0.25">
      <c r="A242" s="185"/>
      <c r="B242" s="141"/>
      <c r="C242" s="114"/>
      <c r="D242" s="114"/>
      <c r="E242" s="114"/>
      <c r="F242" s="3" t="s">
        <v>16</v>
      </c>
      <c r="G242" s="86"/>
      <c r="H242" s="92"/>
      <c r="I242" s="94">
        <f>H242-G242</f>
        <v>0</v>
      </c>
    </row>
    <row r="243" spans="1:9" x14ac:dyDescent="0.25">
      <c r="A243" s="185"/>
      <c r="B243" s="141"/>
      <c r="C243" s="114"/>
      <c r="D243" s="114"/>
      <c r="E243" s="114"/>
      <c r="F243" s="4" t="s">
        <v>17</v>
      </c>
      <c r="G243" s="87"/>
      <c r="H243" s="93"/>
      <c r="I243" s="95"/>
    </row>
    <row r="244" spans="1:9" x14ac:dyDescent="0.25">
      <c r="A244" s="185"/>
      <c r="B244" s="141"/>
      <c r="C244" s="114"/>
      <c r="D244" s="114"/>
      <c r="E244" s="114"/>
      <c r="F244" s="3" t="s">
        <v>16</v>
      </c>
      <c r="G244" s="86"/>
      <c r="H244" s="92"/>
      <c r="I244" s="94">
        <f t="shared" ref="I244" si="66">H244-G244</f>
        <v>0</v>
      </c>
    </row>
    <row r="245" spans="1:9" ht="36" x14ac:dyDescent="0.25">
      <c r="A245" s="185"/>
      <c r="B245" s="141"/>
      <c r="C245" s="114"/>
      <c r="D245" s="114"/>
      <c r="E245" s="114"/>
      <c r="F245" s="4" t="s">
        <v>18</v>
      </c>
      <c r="G245" s="87"/>
      <c r="H245" s="93"/>
      <c r="I245" s="95"/>
    </row>
    <row r="246" spans="1:9" x14ac:dyDescent="0.25">
      <c r="A246" s="185"/>
      <c r="B246" s="141"/>
      <c r="C246" s="114"/>
      <c r="D246" s="114"/>
      <c r="E246" s="114"/>
      <c r="F246" s="3" t="s">
        <v>16</v>
      </c>
      <c r="G246" s="86"/>
      <c r="H246" s="92"/>
      <c r="I246" s="94">
        <f t="shared" ref="I246" si="67">H246-G246</f>
        <v>0</v>
      </c>
    </row>
    <row r="247" spans="1:9" ht="24" x14ac:dyDescent="0.25">
      <c r="A247" s="185"/>
      <c r="B247" s="141"/>
      <c r="C247" s="114"/>
      <c r="D247" s="114"/>
      <c r="E247" s="114"/>
      <c r="F247" s="4" t="s">
        <v>19</v>
      </c>
      <c r="G247" s="87"/>
      <c r="H247" s="93"/>
      <c r="I247" s="95"/>
    </row>
    <row r="248" spans="1:9" x14ac:dyDescent="0.25">
      <c r="A248" s="185"/>
      <c r="B248" s="141"/>
      <c r="C248" s="114"/>
      <c r="D248" s="114"/>
      <c r="E248" s="114"/>
      <c r="F248" s="2" t="s">
        <v>20</v>
      </c>
      <c r="G248" s="8">
        <f>G242+G244+G246</f>
        <v>0</v>
      </c>
      <c r="H248" s="9">
        <f>H242+H244+H246</f>
        <v>0</v>
      </c>
      <c r="I248" s="134"/>
    </row>
    <row r="249" spans="1:9" x14ac:dyDescent="0.25">
      <c r="A249" s="185"/>
      <c r="B249" s="141"/>
      <c r="C249" s="114"/>
      <c r="D249" s="114"/>
      <c r="E249" s="114"/>
      <c r="F249" s="5" t="s">
        <v>21</v>
      </c>
      <c r="G249" s="8">
        <f>G240+G241+G248</f>
        <v>0</v>
      </c>
      <c r="H249" s="9">
        <f>H240+H241+H248</f>
        <v>0</v>
      </c>
      <c r="I249" s="135"/>
    </row>
    <row r="250" spans="1:9" x14ac:dyDescent="0.25">
      <c r="A250" s="185"/>
      <c r="B250" s="141"/>
      <c r="C250" s="114"/>
      <c r="D250" s="114"/>
      <c r="E250" s="114"/>
      <c r="F250" s="5" t="s">
        <v>22</v>
      </c>
      <c r="G250" s="8"/>
      <c r="H250" s="9"/>
      <c r="I250" s="25">
        <f t="shared" ref="I250" si="68">H250-G250</f>
        <v>0</v>
      </c>
    </row>
    <row r="251" spans="1:9" x14ac:dyDescent="0.25">
      <c r="A251" s="185"/>
      <c r="B251" s="187" t="s">
        <v>95</v>
      </c>
      <c r="C251" s="188"/>
      <c r="D251" s="188"/>
      <c r="E251" s="188"/>
      <c r="F251" s="189"/>
      <c r="G251" s="12">
        <f>SUM(G249:G250)</f>
        <v>0</v>
      </c>
      <c r="H251" s="12">
        <f t="shared" ref="H251" si="69">SUM(H249:H250)</f>
        <v>0</v>
      </c>
      <c r="I251" s="48">
        <f>H251-G251</f>
        <v>0</v>
      </c>
    </row>
    <row r="252" spans="1:9" x14ac:dyDescent="0.25">
      <c r="A252" s="185"/>
      <c r="B252" s="153" t="s">
        <v>101</v>
      </c>
      <c r="C252" s="114" t="s">
        <v>91</v>
      </c>
      <c r="D252" s="114"/>
      <c r="E252" s="114"/>
      <c r="F252" s="2" t="s">
        <v>14</v>
      </c>
      <c r="G252" s="6"/>
      <c r="H252" s="7"/>
      <c r="I252" s="24">
        <f>H252-G252</f>
        <v>0</v>
      </c>
    </row>
    <row r="253" spans="1:9" x14ac:dyDescent="0.25">
      <c r="A253" s="185"/>
      <c r="B253" s="141"/>
      <c r="C253" s="114"/>
      <c r="D253" s="114"/>
      <c r="E253" s="114"/>
      <c r="F253" s="2" t="s">
        <v>15</v>
      </c>
      <c r="G253" s="6"/>
      <c r="H253" s="7"/>
      <c r="I253" s="24">
        <f>H253-G253</f>
        <v>0</v>
      </c>
    </row>
    <row r="254" spans="1:9" x14ac:dyDescent="0.25">
      <c r="A254" s="185"/>
      <c r="B254" s="141"/>
      <c r="C254" s="114"/>
      <c r="D254" s="114"/>
      <c r="E254" s="114"/>
      <c r="F254" s="3" t="s">
        <v>16</v>
      </c>
      <c r="G254" s="86"/>
      <c r="H254" s="92"/>
      <c r="I254" s="94">
        <f>H254-G254</f>
        <v>0</v>
      </c>
    </row>
    <row r="255" spans="1:9" x14ac:dyDescent="0.25">
      <c r="A255" s="185"/>
      <c r="B255" s="141"/>
      <c r="C255" s="114"/>
      <c r="D255" s="114"/>
      <c r="E255" s="114"/>
      <c r="F255" s="4" t="s">
        <v>17</v>
      </c>
      <c r="G255" s="87"/>
      <c r="H255" s="93"/>
      <c r="I255" s="95"/>
    </row>
    <row r="256" spans="1:9" x14ac:dyDescent="0.25">
      <c r="A256" s="185"/>
      <c r="B256" s="141"/>
      <c r="C256" s="114"/>
      <c r="D256" s="114"/>
      <c r="E256" s="114"/>
      <c r="F256" s="3" t="s">
        <v>16</v>
      </c>
      <c r="G256" s="86"/>
      <c r="H256" s="92"/>
      <c r="I256" s="94">
        <f t="shared" ref="I256" si="70">H256-G256</f>
        <v>0</v>
      </c>
    </row>
    <row r="257" spans="1:9" ht="36" x14ac:dyDescent="0.25">
      <c r="A257" s="185"/>
      <c r="B257" s="141"/>
      <c r="C257" s="114"/>
      <c r="D257" s="114"/>
      <c r="E257" s="114"/>
      <c r="F257" s="4" t="s">
        <v>18</v>
      </c>
      <c r="G257" s="87"/>
      <c r="H257" s="93"/>
      <c r="I257" s="95"/>
    </row>
    <row r="258" spans="1:9" x14ac:dyDescent="0.25">
      <c r="A258" s="185"/>
      <c r="B258" s="141"/>
      <c r="C258" s="114"/>
      <c r="D258" s="114"/>
      <c r="E258" s="114"/>
      <c r="F258" s="3" t="s">
        <v>16</v>
      </c>
      <c r="G258" s="86"/>
      <c r="H258" s="92"/>
      <c r="I258" s="94">
        <f t="shared" ref="I258" si="71">H258-G258</f>
        <v>0</v>
      </c>
    </row>
    <row r="259" spans="1:9" ht="24" x14ac:dyDescent="0.25">
      <c r="A259" s="185"/>
      <c r="B259" s="141"/>
      <c r="C259" s="114"/>
      <c r="D259" s="114"/>
      <c r="E259" s="114"/>
      <c r="F259" s="4" t="s">
        <v>19</v>
      </c>
      <c r="G259" s="87"/>
      <c r="H259" s="93"/>
      <c r="I259" s="95"/>
    </row>
    <row r="260" spans="1:9" x14ac:dyDescent="0.25">
      <c r="A260" s="185"/>
      <c r="B260" s="141"/>
      <c r="C260" s="114"/>
      <c r="D260" s="114"/>
      <c r="E260" s="114"/>
      <c r="F260" s="2" t="s">
        <v>20</v>
      </c>
      <c r="G260" s="8">
        <f>G254+G256+G258</f>
        <v>0</v>
      </c>
      <c r="H260" s="9">
        <f>H254+H256+H258</f>
        <v>0</v>
      </c>
      <c r="I260" s="134"/>
    </row>
    <row r="261" spans="1:9" x14ac:dyDescent="0.25">
      <c r="A261" s="185"/>
      <c r="B261" s="141"/>
      <c r="C261" s="114"/>
      <c r="D261" s="114"/>
      <c r="E261" s="114"/>
      <c r="F261" s="5" t="s">
        <v>21</v>
      </c>
      <c r="G261" s="8">
        <f>G252+G253+G260</f>
        <v>0</v>
      </c>
      <c r="H261" s="9">
        <f>H252+H253+H260</f>
        <v>0</v>
      </c>
      <c r="I261" s="135"/>
    </row>
    <row r="262" spans="1:9" x14ac:dyDescent="0.25">
      <c r="A262" s="185"/>
      <c r="B262" s="141"/>
      <c r="C262" s="114"/>
      <c r="D262" s="114"/>
      <c r="E262" s="114"/>
      <c r="F262" s="5" t="s">
        <v>22</v>
      </c>
      <c r="G262" s="8"/>
      <c r="H262" s="9"/>
      <c r="I262" s="25">
        <f t="shared" ref="I262" si="72">H262-G262</f>
        <v>0</v>
      </c>
    </row>
    <row r="263" spans="1:9" x14ac:dyDescent="0.25">
      <c r="A263" s="185"/>
      <c r="B263" s="141"/>
      <c r="C263" s="114" t="s">
        <v>92</v>
      </c>
      <c r="D263" s="114"/>
      <c r="E263" s="114"/>
      <c r="F263" s="2" t="s">
        <v>14</v>
      </c>
      <c r="G263" s="6"/>
      <c r="H263" s="7"/>
      <c r="I263" s="24">
        <f>H263-G263</f>
        <v>0</v>
      </c>
    </row>
    <row r="264" spans="1:9" x14ac:dyDescent="0.25">
      <c r="A264" s="185"/>
      <c r="B264" s="141"/>
      <c r="C264" s="114"/>
      <c r="D264" s="114"/>
      <c r="E264" s="114"/>
      <c r="F264" s="2" t="s">
        <v>15</v>
      </c>
      <c r="G264" s="6"/>
      <c r="H264" s="7"/>
      <c r="I264" s="24">
        <f>H264-G264</f>
        <v>0</v>
      </c>
    </row>
    <row r="265" spans="1:9" x14ac:dyDescent="0.25">
      <c r="A265" s="185"/>
      <c r="B265" s="141"/>
      <c r="C265" s="114"/>
      <c r="D265" s="114"/>
      <c r="E265" s="114"/>
      <c r="F265" s="3" t="s">
        <v>16</v>
      </c>
      <c r="G265" s="86"/>
      <c r="H265" s="110"/>
      <c r="I265" s="94">
        <f>H265-G265</f>
        <v>0</v>
      </c>
    </row>
    <row r="266" spans="1:9" x14ac:dyDescent="0.25">
      <c r="A266" s="185"/>
      <c r="B266" s="141"/>
      <c r="C266" s="114"/>
      <c r="D266" s="114"/>
      <c r="E266" s="114"/>
      <c r="F266" s="4" t="s">
        <v>17</v>
      </c>
      <c r="G266" s="87"/>
      <c r="H266" s="111"/>
      <c r="I266" s="95"/>
    </row>
    <row r="267" spans="1:9" x14ac:dyDescent="0.25">
      <c r="A267" s="185"/>
      <c r="B267" s="141"/>
      <c r="C267" s="114"/>
      <c r="D267" s="114"/>
      <c r="E267" s="114"/>
      <c r="F267" s="3" t="s">
        <v>16</v>
      </c>
      <c r="G267" s="86"/>
      <c r="H267" s="110"/>
      <c r="I267" s="94">
        <f t="shared" ref="I267" si="73">H267-G267</f>
        <v>0</v>
      </c>
    </row>
    <row r="268" spans="1:9" ht="36" x14ac:dyDescent="0.25">
      <c r="A268" s="185"/>
      <c r="B268" s="141"/>
      <c r="C268" s="114"/>
      <c r="D268" s="114"/>
      <c r="E268" s="114"/>
      <c r="F268" s="4" t="s">
        <v>18</v>
      </c>
      <c r="G268" s="87"/>
      <c r="H268" s="111"/>
      <c r="I268" s="95"/>
    </row>
    <row r="269" spans="1:9" x14ac:dyDescent="0.25">
      <c r="A269" s="185"/>
      <c r="B269" s="141"/>
      <c r="C269" s="114"/>
      <c r="D269" s="114"/>
      <c r="E269" s="114"/>
      <c r="F269" s="3" t="s">
        <v>16</v>
      </c>
      <c r="G269" s="86"/>
      <c r="H269" s="110"/>
      <c r="I269" s="94">
        <f t="shared" ref="I269" si="74">H269-G269</f>
        <v>0</v>
      </c>
    </row>
    <row r="270" spans="1:9" ht="24" x14ac:dyDescent="0.25">
      <c r="A270" s="185"/>
      <c r="B270" s="141"/>
      <c r="C270" s="114"/>
      <c r="D270" s="114"/>
      <c r="E270" s="114"/>
      <c r="F270" s="4" t="s">
        <v>19</v>
      </c>
      <c r="G270" s="87"/>
      <c r="H270" s="111"/>
      <c r="I270" s="95"/>
    </row>
    <row r="271" spans="1:9" x14ac:dyDescent="0.25">
      <c r="A271" s="185"/>
      <c r="B271" s="141"/>
      <c r="C271" s="114"/>
      <c r="D271" s="114"/>
      <c r="E271" s="114"/>
      <c r="F271" s="2" t="s">
        <v>20</v>
      </c>
      <c r="G271" s="8">
        <f>G265+G267+G269</f>
        <v>0</v>
      </c>
      <c r="H271" s="9">
        <f>H265+H267+H269</f>
        <v>0</v>
      </c>
      <c r="I271" s="134"/>
    </row>
    <row r="272" spans="1:9" x14ac:dyDescent="0.25">
      <c r="A272" s="185"/>
      <c r="B272" s="141"/>
      <c r="C272" s="114"/>
      <c r="D272" s="114"/>
      <c r="E272" s="114"/>
      <c r="F272" s="5" t="s">
        <v>21</v>
      </c>
      <c r="G272" s="8">
        <f>G263+G264+G271</f>
        <v>0</v>
      </c>
      <c r="H272" s="9">
        <f>H263+H264+H271</f>
        <v>0</v>
      </c>
      <c r="I272" s="135"/>
    </row>
    <row r="273" spans="1:9" x14ac:dyDescent="0.25">
      <c r="A273" s="185"/>
      <c r="B273" s="141"/>
      <c r="C273" s="114"/>
      <c r="D273" s="114"/>
      <c r="E273" s="114"/>
      <c r="F273" s="5" t="s">
        <v>22</v>
      </c>
      <c r="G273" s="8"/>
      <c r="H273" s="9"/>
      <c r="I273" s="25">
        <f t="shared" ref="I273" si="75">H273-G273</f>
        <v>0</v>
      </c>
    </row>
    <row r="274" spans="1:9" x14ac:dyDescent="0.25">
      <c r="A274" s="185"/>
      <c r="B274" s="141"/>
      <c r="C274" s="114" t="s">
        <v>93</v>
      </c>
      <c r="D274" s="114"/>
      <c r="E274" s="114"/>
      <c r="F274" s="2" t="s">
        <v>14</v>
      </c>
      <c r="G274" s="6"/>
      <c r="H274" s="7"/>
      <c r="I274" s="24">
        <f>H274-G274</f>
        <v>0</v>
      </c>
    </row>
    <row r="275" spans="1:9" x14ac:dyDescent="0.25">
      <c r="A275" s="185"/>
      <c r="B275" s="141"/>
      <c r="C275" s="114"/>
      <c r="D275" s="114"/>
      <c r="E275" s="114"/>
      <c r="F275" s="2" t="s">
        <v>15</v>
      </c>
      <c r="G275" s="6"/>
      <c r="H275" s="7"/>
      <c r="I275" s="24">
        <f>H275-G275</f>
        <v>0</v>
      </c>
    </row>
    <row r="276" spans="1:9" x14ac:dyDescent="0.25">
      <c r="A276" s="185"/>
      <c r="B276" s="141"/>
      <c r="C276" s="114"/>
      <c r="D276" s="114"/>
      <c r="E276" s="114"/>
      <c r="F276" s="3" t="s">
        <v>16</v>
      </c>
      <c r="G276" s="86"/>
      <c r="H276" s="92"/>
      <c r="I276" s="94">
        <f>H276-G276</f>
        <v>0</v>
      </c>
    </row>
    <row r="277" spans="1:9" x14ac:dyDescent="0.25">
      <c r="A277" s="185"/>
      <c r="B277" s="141"/>
      <c r="C277" s="114"/>
      <c r="D277" s="114"/>
      <c r="E277" s="114"/>
      <c r="F277" s="4" t="s">
        <v>17</v>
      </c>
      <c r="G277" s="87"/>
      <c r="H277" s="93"/>
      <c r="I277" s="95"/>
    </row>
    <row r="278" spans="1:9" x14ac:dyDescent="0.25">
      <c r="A278" s="185"/>
      <c r="B278" s="141"/>
      <c r="C278" s="114"/>
      <c r="D278" s="114"/>
      <c r="E278" s="114"/>
      <c r="F278" s="3" t="s">
        <v>16</v>
      </c>
      <c r="G278" s="86"/>
      <c r="H278" s="92"/>
      <c r="I278" s="94">
        <f t="shared" ref="I278" si="76">H278-G278</f>
        <v>0</v>
      </c>
    </row>
    <row r="279" spans="1:9" ht="36" x14ac:dyDescent="0.25">
      <c r="A279" s="185"/>
      <c r="B279" s="141"/>
      <c r="C279" s="114"/>
      <c r="D279" s="114"/>
      <c r="E279" s="114"/>
      <c r="F279" s="4" t="s">
        <v>18</v>
      </c>
      <c r="G279" s="87"/>
      <c r="H279" s="93"/>
      <c r="I279" s="95"/>
    </row>
    <row r="280" spans="1:9" x14ac:dyDescent="0.25">
      <c r="A280" s="185"/>
      <c r="B280" s="141"/>
      <c r="C280" s="114"/>
      <c r="D280" s="114"/>
      <c r="E280" s="114"/>
      <c r="F280" s="3" t="s">
        <v>16</v>
      </c>
      <c r="G280" s="86"/>
      <c r="H280" s="92"/>
      <c r="I280" s="94">
        <f t="shared" ref="I280" si="77">H280-G280</f>
        <v>0</v>
      </c>
    </row>
    <row r="281" spans="1:9" ht="24" x14ac:dyDescent="0.25">
      <c r="A281" s="185"/>
      <c r="B281" s="141"/>
      <c r="C281" s="114"/>
      <c r="D281" s="114"/>
      <c r="E281" s="114"/>
      <c r="F281" s="4" t="s">
        <v>19</v>
      </c>
      <c r="G281" s="87"/>
      <c r="H281" s="93"/>
      <c r="I281" s="95"/>
    </row>
    <row r="282" spans="1:9" x14ac:dyDescent="0.25">
      <c r="A282" s="185"/>
      <c r="B282" s="141"/>
      <c r="C282" s="114"/>
      <c r="D282" s="114"/>
      <c r="E282" s="114"/>
      <c r="F282" s="2" t="s">
        <v>20</v>
      </c>
      <c r="G282" s="8">
        <f>G276+G278+G280</f>
        <v>0</v>
      </c>
      <c r="H282" s="9">
        <f>H276+H278+H280</f>
        <v>0</v>
      </c>
      <c r="I282" s="134"/>
    </row>
    <row r="283" spans="1:9" x14ac:dyDescent="0.25">
      <c r="A283" s="185"/>
      <c r="B283" s="141"/>
      <c r="C283" s="114"/>
      <c r="D283" s="114"/>
      <c r="E283" s="114"/>
      <c r="F283" s="5" t="s">
        <v>21</v>
      </c>
      <c r="G283" s="8">
        <f>G274+G275+G282</f>
        <v>0</v>
      </c>
      <c r="H283" s="9">
        <f>H274+H275+H282</f>
        <v>0</v>
      </c>
      <c r="I283" s="135"/>
    </row>
    <row r="284" spans="1:9" x14ac:dyDescent="0.25">
      <c r="A284" s="185"/>
      <c r="B284" s="142"/>
      <c r="C284" s="114"/>
      <c r="D284" s="114"/>
      <c r="E284" s="114"/>
      <c r="F284" s="5" t="s">
        <v>22</v>
      </c>
      <c r="G284" s="8"/>
      <c r="H284" s="9"/>
      <c r="I284" s="25">
        <f t="shared" ref="I284" si="78">H284-G284</f>
        <v>0</v>
      </c>
    </row>
    <row r="285" spans="1:9" x14ac:dyDescent="0.25">
      <c r="A285" s="185"/>
      <c r="B285" s="187" t="s">
        <v>94</v>
      </c>
      <c r="C285" s="188"/>
      <c r="D285" s="188"/>
      <c r="E285" s="188"/>
      <c r="F285" s="189"/>
      <c r="G285" s="12">
        <f>SUM(G261:G262,G272:G273,G283:G284)</f>
        <v>0</v>
      </c>
      <c r="H285" s="12">
        <f t="shared" ref="H285" si="79">SUM(H261:H262,H272:H273,H283:H284)</f>
        <v>0</v>
      </c>
      <c r="I285" s="48">
        <f>H285-G285</f>
        <v>0</v>
      </c>
    </row>
    <row r="286" spans="1:9" x14ac:dyDescent="0.25">
      <c r="A286" s="185"/>
      <c r="B286" s="153" t="s">
        <v>102</v>
      </c>
      <c r="C286" s="114" t="s">
        <v>96</v>
      </c>
      <c r="D286" s="114"/>
      <c r="E286" s="114"/>
      <c r="F286" s="2" t="s">
        <v>14</v>
      </c>
      <c r="G286" s="6"/>
      <c r="H286" s="7"/>
      <c r="I286" s="24">
        <f>H286-G286</f>
        <v>0</v>
      </c>
    </row>
    <row r="287" spans="1:9" x14ac:dyDescent="0.25">
      <c r="A287" s="185"/>
      <c r="B287" s="141"/>
      <c r="C287" s="114"/>
      <c r="D287" s="114"/>
      <c r="E287" s="114"/>
      <c r="F287" s="2" t="s">
        <v>15</v>
      </c>
      <c r="G287" s="6"/>
      <c r="H287" s="7"/>
      <c r="I287" s="24">
        <f>H287-G287</f>
        <v>0</v>
      </c>
    </row>
    <row r="288" spans="1:9" x14ac:dyDescent="0.25">
      <c r="A288" s="185"/>
      <c r="B288" s="141"/>
      <c r="C288" s="114"/>
      <c r="D288" s="114"/>
      <c r="E288" s="114"/>
      <c r="F288" s="3" t="s">
        <v>16</v>
      </c>
      <c r="G288" s="86"/>
      <c r="H288" s="92"/>
      <c r="I288" s="94">
        <f>H288-G288</f>
        <v>0</v>
      </c>
    </row>
    <row r="289" spans="1:9" x14ac:dyDescent="0.25">
      <c r="A289" s="185"/>
      <c r="B289" s="141"/>
      <c r="C289" s="114"/>
      <c r="D289" s="114"/>
      <c r="E289" s="114"/>
      <c r="F289" s="4" t="s">
        <v>17</v>
      </c>
      <c r="G289" s="87"/>
      <c r="H289" s="93"/>
      <c r="I289" s="95"/>
    </row>
    <row r="290" spans="1:9" x14ac:dyDescent="0.25">
      <c r="A290" s="185"/>
      <c r="B290" s="141"/>
      <c r="C290" s="114"/>
      <c r="D290" s="114"/>
      <c r="E290" s="114"/>
      <c r="F290" s="3" t="s">
        <v>16</v>
      </c>
      <c r="G290" s="86"/>
      <c r="H290" s="92"/>
      <c r="I290" s="94">
        <f t="shared" ref="I290" si="80">H290-G290</f>
        <v>0</v>
      </c>
    </row>
    <row r="291" spans="1:9" ht="36" x14ac:dyDescent="0.25">
      <c r="A291" s="185"/>
      <c r="B291" s="141"/>
      <c r="C291" s="114"/>
      <c r="D291" s="114"/>
      <c r="E291" s="114"/>
      <c r="F291" s="4" t="s">
        <v>18</v>
      </c>
      <c r="G291" s="87"/>
      <c r="H291" s="93"/>
      <c r="I291" s="95"/>
    </row>
    <row r="292" spans="1:9" x14ac:dyDescent="0.25">
      <c r="A292" s="185"/>
      <c r="B292" s="141"/>
      <c r="C292" s="114"/>
      <c r="D292" s="114"/>
      <c r="E292" s="114"/>
      <c r="F292" s="3" t="s">
        <v>16</v>
      </c>
      <c r="G292" s="86"/>
      <c r="H292" s="92"/>
      <c r="I292" s="94">
        <f t="shared" ref="I292" si="81">H292-G292</f>
        <v>0</v>
      </c>
    </row>
    <row r="293" spans="1:9" ht="24" x14ac:dyDescent="0.25">
      <c r="A293" s="185"/>
      <c r="B293" s="141"/>
      <c r="C293" s="114"/>
      <c r="D293" s="114"/>
      <c r="E293" s="114"/>
      <c r="F293" s="4" t="s">
        <v>19</v>
      </c>
      <c r="G293" s="87"/>
      <c r="H293" s="93"/>
      <c r="I293" s="95"/>
    </row>
    <row r="294" spans="1:9" x14ac:dyDescent="0.25">
      <c r="A294" s="185"/>
      <c r="B294" s="141"/>
      <c r="C294" s="114"/>
      <c r="D294" s="114"/>
      <c r="E294" s="114"/>
      <c r="F294" s="2" t="s">
        <v>20</v>
      </c>
      <c r="G294" s="8">
        <f>G288+G290+G292</f>
        <v>0</v>
      </c>
      <c r="H294" s="9">
        <f>H288+H290+H292</f>
        <v>0</v>
      </c>
      <c r="I294" s="134"/>
    </row>
    <row r="295" spans="1:9" x14ac:dyDescent="0.25">
      <c r="A295" s="185"/>
      <c r="B295" s="141"/>
      <c r="C295" s="114"/>
      <c r="D295" s="114"/>
      <c r="E295" s="114"/>
      <c r="F295" s="5" t="s">
        <v>21</v>
      </c>
      <c r="G295" s="8">
        <f>G286+G287+G294</f>
        <v>0</v>
      </c>
      <c r="H295" s="9">
        <f>H286+H287+H294</f>
        <v>0</v>
      </c>
      <c r="I295" s="135"/>
    </row>
    <row r="296" spans="1:9" x14ac:dyDescent="0.25">
      <c r="A296" s="185"/>
      <c r="B296" s="141"/>
      <c r="C296" s="114"/>
      <c r="D296" s="114"/>
      <c r="E296" s="114"/>
      <c r="F296" s="5" t="s">
        <v>22</v>
      </c>
      <c r="G296" s="8"/>
      <c r="H296" s="9"/>
      <c r="I296" s="25">
        <f t="shared" ref="I296" si="82">H296-G296</f>
        <v>0</v>
      </c>
    </row>
    <row r="297" spans="1:9" x14ac:dyDescent="0.25">
      <c r="A297" s="185"/>
      <c r="B297" s="141"/>
      <c r="C297" s="114" t="s">
        <v>97</v>
      </c>
      <c r="D297" s="114"/>
      <c r="E297" s="114"/>
      <c r="F297" s="2" t="s">
        <v>14</v>
      </c>
      <c r="G297" s="6"/>
      <c r="H297" s="7"/>
      <c r="I297" s="24">
        <f>H297-G297</f>
        <v>0</v>
      </c>
    </row>
    <row r="298" spans="1:9" x14ac:dyDescent="0.25">
      <c r="A298" s="185"/>
      <c r="B298" s="141"/>
      <c r="C298" s="114"/>
      <c r="D298" s="114"/>
      <c r="E298" s="114"/>
      <c r="F298" s="2" t="s">
        <v>15</v>
      </c>
      <c r="G298" s="6"/>
      <c r="H298" s="7"/>
      <c r="I298" s="24">
        <f>H298-G298</f>
        <v>0</v>
      </c>
    </row>
    <row r="299" spans="1:9" x14ac:dyDescent="0.25">
      <c r="A299" s="185"/>
      <c r="B299" s="141"/>
      <c r="C299" s="114"/>
      <c r="D299" s="114"/>
      <c r="E299" s="114"/>
      <c r="F299" s="3" t="s">
        <v>16</v>
      </c>
      <c r="G299" s="86"/>
      <c r="H299" s="110"/>
      <c r="I299" s="94">
        <f>H299-G299</f>
        <v>0</v>
      </c>
    </row>
    <row r="300" spans="1:9" x14ac:dyDescent="0.25">
      <c r="A300" s="185"/>
      <c r="B300" s="141"/>
      <c r="C300" s="114"/>
      <c r="D300" s="114"/>
      <c r="E300" s="114"/>
      <c r="F300" s="4" t="s">
        <v>17</v>
      </c>
      <c r="G300" s="87"/>
      <c r="H300" s="111"/>
      <c r="I300" s="95"/>
    </row>
    <row r="301" spans="1:9" x14ac:dyDescent="0.25">
      <c r="A301" s="185"/>
      <c r="B301" s="141"/>
      <c r="C301" s="114"/>
      <c r="D301" s="114"/>
      <c r="E301" s="114"/>
      <c r="F301" s="3" t="s">
        <v>16</v>
      </c>
      <c r="G301" s="86"/>
      <c r="H301" s="110"/>
      <c r="I301" s="94">
        <f t="shared" ref="I301" si="83">H301-G301</f>
        <v>0</v>
      </c>
    </row>
    <row r="302" spans="1:9" ht="36" x14ac:dyDescent="0.25">
      <c r="A302" s="185"/>
      <c r="B302" s="141"/>
      <c r="C302" s="114"/>
      <c r="D302" s="114"/>
      <c r="E302" s="114"/>
      <c r="F302" s="4" t="s">
        <v>18</v>
      </c>
      <c r="G302" s="87"/>
      <c r="H302" s="111"/>
      <c r="I302" s="95"/>
    </row>
    <row r="303" spans="1:9" x14ac:dyDescent="0.25">
      <c r="A303" s="185"/>
      <c r="B303" s="141"/>
      <c r="C303" s="114"/>
      <c r="D303" s="114"/>
      <c r="E303" s="114"/>
      <c r="F303" s="3" t="s">
        <v>16</v>
      </c>
      <c r="G303" s="86"/>
      <c r="H303" s="110"/>
      <c r="I303" s="94">
        <f t="shared" ref="I303" si="84">H303-G303</f>
        <v>0</v>
      </c>
    </row>
    <row r="304" spans="1:9" ht="24" x14ac:dyDescent="0.25">
      <c r="A304" s="185"/>
      <c r="B304" s="141"/>
      <c r="C304" s="114"/>
      <c r="D304" s="114"/>
      <c r="E304" s="114"/>
      <c r="F304" s="4" t="s">
        <v>19</v>
      </c>
      <c r="G304" s="87"/>
      <c r="H304" s="111"/>
      <c r="I304" s="95"/>
    </row>
    <row r="305" spans="1:11" x14ac:dyDescent="0.25">
      <c r="A305" s="185"/>
      <c r="B305" s="141"/>
      <c r="C305" s="114"/>
      <c r="D305" s="114"/>
      <c r="E305" s="114"/>
      <c r="F305" s="2" t="s">
        <v>20</v>
      </c>
      <c r="G305" s="8">
        <f>G299+G301+G303</f>
        <v>0</v>
      </c>
      <c r="H305" s="9">
        <f>H299+H301+H303</f>
        <v>0</v>
      </c>
      <c r="I305" s="134"/>
    </row>
    <row r="306" spans="1:11" x14ac:dyDescent="0.25">
      <c r="A306" s="185"/>
      <c r="B306" s="141"/>
      <c r="C306" s="114"/>
      <c r="D306" s="114"/>
      <c r="E306" s="114"/>
      <c r="F306" s="5" t="s">
        <v>21</v>
      </c>
      <c r="G306" s="8">
        <f>G297+G298+G305</f>
        <v>0</v>
      </c>
      <c r="H306" s="9">
        <f>H297+H298+H305</f>
        <v>0</v>
      </c>
      <c r="I306" s="135"/>
    </row>
    <row r="307" spans="1:11" x14ac:dyDescent="0.25">
      <c r="A307" s="185"/>
      <c r="B307" s="141"/>
      <c r="C307" s="114"/>
      <c r="D307" s="114"/>
      <c r="E307" s="114"/>
      <c r="F307" s="5" t="s">
        <v>22</v>
      </c>
      <c r="G307" s="8"/>
      <c r="H307" s="9"/>
      <c r="I307" s="25">
        <f t="shared" ref="I307" si="85">H307-G307</f>
        <v>0</v>
      </c>
    </row>
    <row r="308" spans="1:11" x14ac:dyDescent="0.25">
      <c r="A308" s="185"/>
      <c r="B308" s="141"/>
      <c r="C308" s="114" t="s">
        <v>98</v>
      </c>
      <c r="D308" s="114"/>
      <c r="E308" s="114"/>
      <c r="F308" s="2" t="s">
        <v>14</v>
      </c>
      <c r="G308" s="6"/>
      <c r="H308" s="7"/>
      <c r="I308" s="24">
        <f>H308-G308</f>
        <v>0</v>
      </c>
    </row>
    <row r="309" spans="1:11" x14ac:dyDescent="0.25">
      <c r="A309" s="185"/>
      <c r="B309" s="141"/>
      <c r="C309" s="114"/>
      <c r="D309" s="114"/>
      <c r="E309" s="114"/>
      <c r="F309" s="2" t="s">
        <v>15</v>
      </c>
      <c r="G309" s="6"/>
      <c r="H309" s="7"/>
      <c r="I309" s="24">
        <f>H309-G309</f>
        <v>0</v>
      </c>
    </row>
    <row r="310" spans="1:11" x14ac:dyDescent="0.25">
      <c r="A310" s="185"/>
      <c r="B310" s="141"/>
      <c r="C310" s="114"/>
      <c r="D310" s="114"/>
      <c r="E310" s="114"/>
      <c r="F310" s="3" t="s">
        <v>16</v>
      </c>
      <c r="G310" s="86"/>
      <c r="H310" s="92"/>
      <c r="I310" s="94">
        <f>H310-G310</f>
        <v>0</v>
      </c>
    </row>
    <row r="311" spans="1:11" x14ac:dyDescent="0.25">
      <c r="A311" s="185"/>
      <c r="B311" s="141"/>
      <c r="C311" s="114"/>
      <c r="D311" s="114"/>
      <c r="E311" s="114"/>
      <c r="F311" s="4" t="s">
        <v>17</v>
      </c>
      <c r="G311" s="87"/>
      <c r="H311" s="93"/>
      <c r="I311" s="95"/>
    </row>
    <row r="312" spans="1:11" x14ac:dyDescent="0.25">
      <c r="A312" s="185"/>
      <c r="B312" s="141"/>
      <c r="C312" s="114"/>
      <c r="D312" s="114"/>
      <c r="E312" s="114"/>
      <c r="F312" s="3" t="s">
        <v>16</v>
      </c>
      <c r="G312" s="86"/>
      <c r="H312" s="92"/>
      <c r="I312" s="94">
        <f t="shared" ref="I312" si="86">H312-G312</f>
        <v>0</v>
      </c>
    </row>
    <row r="313" spans="1:11" ht="36" x14ac:dyDescent="0.25">
      <c r="A313" s="185"/>
      <c r="B313" s="141"/>
      <c r="C313" s="114"/>
      <c r="D313" s="114"/>
      <c r="E313" s="114"/>
      <c r="F313" s="4" t="s">
        <v>18</v>
      </c>
      <c r="G313" s="87"/>
      <c r="H313" s="93"/>
      <c r="I313" s="95"/>
    </row>
    <row r="314" spans="1:11" x14ac:dyDescent="0.25">
      <c r="A314" s="185"/>
      <c r="B314" s="141"/>
      <c r="C314" s="114"/>
      <c r="D314" s="114"/>
      <c r="E314" s="114"/>
      <c r="F314" s="3" t="s">
        <v>16</v>
      </c>
      <c r="G314" s="86"/>
      <c r="H314" s="92"/>
      <c r="I314" s="94">
        <f t="shared" ref="I314" si="87">H314-G314</f>
        <v>0</v>
      </c>
    </row>
    <row r="315" spans="1:11" ht="24" x14ac:dyDescent="0.25">
      <c r="A315" s="185"/>
      <c r="B315" s="141"/>
      <c r="C315" s="114"/>
      <c r="D315" s="114"/>
      <c r="E315" s="114"/>
      <c r="F315" s="4" t="s">
        <v>19</v>
      </c>
      <c r="G315" s="87"/>
      <c r="H315" s="93"/>
      <c r="I315" s="95"/>
    </row>
    <row r="316" spans="1:11" x14ac:dyDescent="0.25">
      <c r="A316" s="185"/>
      <c r="B316" s="141"/>
      <c r="C316" s="114"/>
      <c r="D316" s="114"/>
      <c r="E316" s="114"/>
      <c r="F316" s="2" t="s">
        <v>20</v>
      </c>
      <c r="G316" s="8">
        <f>G310+G312+G314</f>
        <v>0</v>
      </c>
      <c r="H316" s="9">
        <f>H310+H312+H314</f>
        <v>0</v>
      </c>
      <c r="I316" s="134"/>
    </row>
    <row r="317" spans="1:11" x14ac:dyDescent="0.25">
      <c r="A317" s="185"/>
      <c r="B317" s="141"/>
      <c r="C317" s="114"/>
      <c r="D317" s="114"/>
      <c r="E317" s="114"/>
      <c r="F317" s="5" t="s">
        <v>21</v>
      </c>
      <c r="G317" s="8">
        <f>G308+G309+G316</f>
        <v>0</v>
      </c>
      <c r="H317" s="9">
        <f>H308+H309+H316</f>
        <v>0</v>
      </c>
      <c r="I317" s="135"/>
    </row>
    <row r="318" spans="1:11" x14ac:dyDescent="0.25">
      <c r="A318" s="185"/>
      <c r="B318" s="142"/>
      <c r="C318" s="114"/>
      <c r="D318" s="114"/>
      <c r="E318" s="114"/>
      <c r="F318" s="5" t="s">
        <v>22</v>
      </c>
      <c r="G318" s="8"/>
      <c r="H318" s="9"/>
      <c r="I318" s="25">
        <f>H318-G318</f>
        <v>0</v>
      </c>
      <c r="K318" t="s">
        <v>117</v>
      </c>
    </row>
    <row r="319" spans="1:11" ht="15.75" thickBot="1" x14ac:dyDescent="0.3">
      <c r="A319" s="185"/>
      <c r="B319" s="187" t="s">
        <v>99</v>
      </c>
      <c r="C319" s="188"/>
      <c r="D319" s="188"/>
      <c r="E319" s="188"/>
      <c r="F319" s="189"/>
      <c r="G319" s="13">
        <f>SUM(G295:G296,G306:G307,G317:G318)</f>
        <v>0</v>
      </c>
      <c r="H319" s="13">
        <f t="shared" ref="H319" si="88">SUM(H295:H296,H306:H307,H317:H318)</f>
        <v>0</v>
      </c>
      <c r="I319" s="49">
        <f>H319-G319</f>
        <v>0</v>
      </c>
    </row>
    <row r="320" spans="1:11" x14ac:dyDescent="0.25">
      <c r="A320" s="185"/>
      <c r="B320" s="190" t="s">
        <v>110</v>
      </c>
      <c r="C320" s="191"/>
      <c r="D320" s="191"/>
      <c r="E320" s="191"/>
      <c r="F320" s="192"/>
      <c r="G320" s="45">
        <f>SUM(G13,G24,G35,G47,G59,G71,G82,G93,G104,G115,G126,G137,G148,G159,G171,G182,G193,G204,G216,G228,G240,G252,G263,G274,G286,G297,G308)</f>
        <v>0</v>
      </c>
      <c r="H320" s="125" t="s">
        <v>109</v>
      </c>
      <c r="I320" s="127">
        <f>IFERROR(G321/G320,0)</f>
        <v>0</v>
      </c>
    </row>
    <row r="321" spans="1:9" ht="15.75" thickBot="1" x14ac:dyDescent="0.3">
      <c r="A321" s="185"/>
      <c r="B321" s="193" t="s">
        <v>111</v>
      </c>
      <c r="C321" s="194"/>
      <c r="D321" s="194"/>
      <c r="E321" s="194"/>
      <c r="F321" s="195"/>
      <c r="G321" s="46">
        <f>SUM(G23,G34,G45,G57,G69,G81,G92,G103,G114,G125,G136,G147,G158,G169,G181,G192,G203,G214,G226,G238,G250,G262,G273,G284,G296,G307,G318)</f>
        <v>0</v>
      </c>
      <c r="H321" s="126"/>
      <c r="I321" s="128"/>
    </row>
    <row r="322" spans="1:9" ht="15.75" thickBot="1" x14ac:dyDescent="0.3">
      <c r="A322" s="186"/>
      <c r="B322" s="196" t="s">
        <v>107</v>
      </c>
      <c r="C322" s="197"/>
      <c r="D322" s="197"/>
      <c r="E322" s="197"/>
      <c r="F322" s="198"/>
      <c r="G322" s="50">
        <f>SUM(G46,G58,G70,G170,G215,G227,G239,G251,G285,G319)</f>
        <v>0</v>
      </c>
      <c r="H322" s="50">
        <f t="shared" ref="H322" si="89">SUM(H46,H58,H70,H170,H215,H227,H239,H251,H285,H319)</f>
        <v>0</v>
      </c>
      <c r="I322" s="51">
        <f>H322-G322</f>
        <v>0</v>
      </c>
    </row>
    <row r="324" spans="1:9" x14ac:dyDescent="0.25">
      <c r="A324" s="117" t="s">
        <v>108</v>
      </c>
      <c r="B324" s="117"/>
      <c r="C324" s="117"/>
      <c r="D324" s="117"/>
      <c r="E324" s="117"/>
      <c r="F324" s="117"/>
      <c r="G324" s="117"/>
      <c r="H324" s="117"/>
      <c r="I324" s="117"/>
    </row>
    <row r="325" spans="1:9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</row>
    <row r="326" spans="1:9" x14ac:dyDescent="0.25">
      <c r="A326" s="118" t="s">
        <v>123</v>
      </c>
      <c r="B326" s="118"/>
      <c r="C326" s="118"/>
      <c r="D326" s="118"/>
      <c r="E326" s="118"/>
      <c r="F326" s="118"/>
      <c r="G326" s="118"/>
      <c r="H326" s="118"/>
      <c r="I326" s="118"/>
    </row>
  </sheetData>
  <mergeCells count="391">
    <mergeCell ref="A326:I326"/>
    <mergeCell ref="I312:I313"/>
    <mergeCell ref="G314:G315"/>
    <mergeCell ref="H314:H315"/>
    <mergeCell ref="I314:I315"/>
    <mergeCell ref="B319:F319"/>
    <mergeCell ref="B322:F322"/>
    <mergeCell ref="H303:H304"/>
    <mergeCell ref="I303:I304"/>
    <mergeCell ref="C308:C318"/>
    <mergeCell ref="D308:D318"/>
    <mergeCell ref="E308:E318"/>
    <mergeCell ref="G310:G311"/>
    <mergeCell ref="H310:H311"/>
    <mergeCell ref="I310:I311"/>
    <mergeCell ref="G312:G313"/>
    <mergeCell ref="H312:H313"/>
    <mergeCell ref="C297:C307"/>
    <mergeCell ref="D297:D307"/>
    <mergeCell ref="E297:E307"/>
    <mergeCell ref="G299:G300"/>
    <mergeCell ref="H299:H300"/>
    <mergeCell ref="I299:I300"/>
    <mergeCell ref="H301:H302"/>
    <mergeCell ref="A324:I325"/>
    <mergeCell ref="I265:I266"/>
    <mergeCell ref="G267:G268"/>
    <mergeCell ref="H267:H268"/>
    <mergeCell ref="I267:I268"/>
    <mergeCell ref="G269:G270"/>
    <mergeCell ref="H269:H270"/>
    <mergeCell ref="I269:I270"/>
    <mergeCell ref="B285:F285"/>
    <mergeCell ref="B286:B318"/>
    <mergeCell ref="C286:C296"/>
    <mergeCell ref="D286:D296"/>
    <mergeCell ref="E286:E296"/>
    <mergeCell ref="G288:G289"/>
    <mergeCell ref="H288:H289"/>
    <mergeCell ref="I288:I289"/>
    <mergeCell ref="C274:C284"/>
    <mergeCell ref="G301:G302"/>
    <mergeCell ref="I290:I291"/>
    <mergeCell ref="H280:H281"/>
    <mergeCell ref="I280:I281"/>
    <mergeCell ref="I301:I302"/>
    <mergeCell ref="G303:G304"/>
    <mergeCell ref="G292:G293"/>
    <mergeCell ref="H292:H293"/>
    <mergeCell ref="I292:I293"/>
    <mergeCell ref="G290:G291"/>
    <mergeCell ref="H290:H291"/>
    <mergeCell ref="B251:F251"/>
    <mergeCell ref="B252:B284"/>
    <mergeCell ref="C252:C262"/>
    <mergeCell ref="D252:D262"/>
    <mergeCell ref="E252:E262"/>
    <mergeCell ref="G254:G255"/>
    <mergeCell ref="C263:C273"/>
    <mergeCell ref="D263:D273"/>
    <mergeCell ref="E263:E273"/>
    <mergeCell ref="G265:G266"/>
    <mergeCell ref="G280:G281"/>
    <mergeCell ref="D274:D284"/>
    <mergeCell ref="E274:E284"/>
    <mergeCell ref="G276:G277"/>
    <mergeCell ref="G278:G279"/>
    <mergeCell ref="H254:H255"/>
    <mergeCell ref="I254:I255"/>
    <mergeCell ref="G256:G257"/>
    <mergeCell ref="H256:H257"/>
    <mergeCell ref="I256:I257"/>
    <mergeCell ref="G258:G259"/>
    <mergeCell ref="H258:H259"/>
    <mergeCell ref="I258:I259"/>
    <mergeCell ref="I278:I279"/>
    <mergeCell ref="H265:H266"/>
    <mergeCell ref="H276:H277"/>
    <mergeCell ref="I276:I277"/>
    <mergeCell ref="H278:H279"/>
    <mergeCell ref="H242:H243"/>
    <mergeCell ref="I242:I243"/>
    <mergeCell ref="G244:G245"/>
    <mergeCell ref="H244:H245"/>
    <mergeCell ref="I244:I245"/>
    <mergeCell ref="G246:G247"/>
    <mergeCell ref="H246:H247"/>
    <mergeCell ref="I246:I247"/>
    <mergeCell ref="B239:F239"/>
    <mergeCell ref="B240:B250"/>
    <mergeCell ref="C240:C250"/>
    <mergeCell ref="D240:D250"/>
    <mergeCell ref="E240:E250"/>
    <mergeCell ref="G242:G243"/>
    <mergeCell ref="H230:H231"/>
    <mergeCell ref="I230:I231"/>
    <mergeCell ref="G232:G233"/>
    <mergeCell ref="H232:H233"/>
    <mergeCell ref="I232:I233"/>
    <mergeCell ref="G234:G235"/>
    <mergeCell ref="H234:H235"/>
    <mergeCell ref="I234:I235"/>
    <mergeCell ref="B227:F227"/>
    <mergeCell ref="B228:B238"/>
    <mergeCell ref="C228:C238"/>
    <mergeCell ref="D228:D238"/>
    <mergeCell ref="E228:E238"/>
    <mergeCell ref="G230:G231"/>
    <mergeCell ref="H218:H219"/>
    <mergeCell ref="I218:I219"/>
    <mergeCell ref="G220:G221"/>
    <mergeCell ref="H220:H221"/>
    <mergeCell ref="I220:I221"/>
    <mergeCell ref="G222:G223"/>
    <mergeCell ref="H222:H223"/>
    <mergeCell ref="I222:I223"/>
    <mergeCell ref="B215:F215"/>
    <mergeCell ref="B216:B226"/>
    <mergeCell ref="C216:C226"/>
    <mergeCell ref="D216:D226"/>
    <mergeCell ref="E216:E226"/>
    <mergeCell ref="G218:G219"/>
    <mergeCell ref="H184:H185"/>
    <mergeCell ref="I184:I185"/>
    <mergeCell ref="G186:G187"/>
    <mergeCell ref="H186:H187"/>
    <mergeCell ref="G208:G209"/>
    <mergeCell ref="H208:H209"/>
    <mergeCell ref="I208:I209"/>
    <mergeCell ref="G210:G211"/>
    <mergeCell ref="H210:H211"/>
    <mergeCell ref="I210:I211"/>
    <mergeCell ref="I197:I198"/>
    <mergeCell ref="G199:G200"/>
    <mergeCell ref="H199:H200"/>
    <mergeCell ref="I199:I200"/>
    <mergeCell ref="I212:I213"/>
    <mergeCell ref="I201:I202"/>
    <mergeCell ref="I190:I191"/>
    <mergeCell ref="H177:H178"/>
    <mergeCell ref="I177:I178"/>
    <mergeCell ref="H165:H166"/>
    <mergeCell ref="I165:I166"/>
    <mergeCell ref="C204:C214"/>
    <mergeCell ref="D204:D214"/>
    <mergeCell ref="E204:E214"/>
    <mergeCell ref="G206:G207"/>
    <mergeCell ref="H206:H207"/>
    <mergeCell ref="I206:I207"/>
    <mergeCell ref="H188:H189"/>
    <mergeCell ref="I188:I189"/>
    <mergeCell ref="C193:C203"/>
    <mergeCell ref="D193:D203"/>
    <mergeCell ref="E193:E203"/>
    <mergeCell ref="G195:G196"/>
    <mergeCell ref="H195:H196"/>
    <mergeCell ref="I195:I196"/>
    <mergeCell ref="G197:G198"/>
    <mergeCell ref="H197:H198"/>
    <mergeCell ref="C182:C192"/>
    <mergeCell ref="D182:D192"/>
    <mergeCell ref="E182:E192"/>
    <mergeCell ref="G184:G185"/>
    <mergeCell ref="B170:F170"/>
    <mergeCell ref="B171:B214"/>
    <mergeCell ref="C171:C181"/>
    <mergeCell ref="D171:D181"/>
    <mergeCell ref="E171:E181"/>
    <mergeCell ref="G173:G174"/>
    <mergeCell ref="H173:H174"/>
    <mergeCell ref="I173:I174"/>
    <mergeCell ref="C159:C169"/>
    <mergeCell ref="D159:D169"/>
    <mergeCell ref="E159:E169"/>
    <mergeCell ref="G161:G162"/>
    <mergeCell ref="H161:H162"/>
    <mergeCell ref="I161:I162"/>
    <mergeCell ref="G163:G164"/>
    <mergeCell ref="H163:H164"/>
    <mergeCell ref="I163:I164"/>
    <mergeCell ref="G165:G166"/>
    <mergeCell ref="I186:I187"/>
    <mergeCell ref="G188:G189"/>
    <mergeCell ref="G175:G176"/>
    <mergeCell ref="H175:H176"/>
    <mergeCell ref="I175:I176"/>
    <mergeCell ref="G177:G178"/>
    <mergeCell ref="G152:G153"/>
    <mergeCell ref="H152:H153"/>
    <mergeCell ref="I152:I153"/>
    <mergeCell ref="G154:G155"/>
    <mergeCell ref="H154:H155"/>
    <mergeCell ref="I154:I155"/>
    <mergeCell ref="I141:I142"/>
    <mergeCell ref="G143:G144"/>
    <mergeCell ref="H143:H144"/>
    <mergeCell ref="I143:I144"/>
    <mergeCell ref="C148:C158"/>
    <mergeCell ref="D148:D158"/>
    <mergeCell ref="E148:E158"/>
    <mergeCell ref="G150:G151"/>
    <mergeCell ref="H150:H151"/>
    <mergeCell ref="I150:I151"/>
    <mergeCell ref="H132:H133"/>
    <mergeCell ref="I132:I133"/>
    <mergeCell ref="C137:C147"/>
    <mergeCell ref="D137:D147"/>
    <mergeCell ref="E137:E147"/>
    <mergeCell ref="G139:G140"/>
    <mergeCell ref="H139:H140"/>
    <mergeCell ref="I139:I140"/>
    <mergeCell ref="G141:G142"/>
    <mergeCell ref="H141:H142"/>
    <mergeCell ref="C126:C136"/>
    <mergeCell ref="D126:D136"/>
    <mergeCell ref="E126:E136"/>
    <mergeCell ref="G128:G129"/>
    <mergeCell ref="H128:H129"/>
    <mergeCell ref="I128:I129"/>
    <mergeCell ref="G130:G131"/>
    <mergeCell ref="H130:H131"/>
    <mergeCell ref="G97:G98"/>
    <mergeCell ref="H97:H98"/>
    <mergeCell ref="I130:I131"/>
    <mergeCell ref="G132:G133"/>
    <mergeCell ref="G119:G120"/>
    <mergeCell ref="H119:H120"/>
    <mergeCell ref="I119:I120"/>
    <mergeCell ref="G121:G122"/>
    <mergeCell ref="H121:H122"/>
    <mergeCell ref="I121:I122"/>
    <mergeCell ref="I108:I109"/>
    <mergeCell ref="G110:G111"/>
    <mergeCell ref="H110:H111"/>
    <mergeCell ref="I110:I111"/>
    <mergeCell ref="H88:H89"/>
    <mergeCell ref="I88:I89"/>
    <mergeCell ref="C115:C125"/>
    <mergeCell ref="D115:D125"/>
    <mergeCell ref="E115:E125"/>
    <mergeCell ref="G117:G118"/>
    <mergeCell ref="H117:H118"/>
    <mergeCell ref="I117:I118"/>
    <mergeCell ref="H99:H100"/>
    <mergeCell ref="I99:I100"/>
    <mergeCell ref="C104:C114"/>
    <mergeCell ref="D104:D114"/>
    <mergeCell ref="E104:E114"/>
    <mergeCell ref="G106:G107"/>
    <mergeCell ref="H106:H107"/>
    <mergeCell ref="I106:I107"/>
    <mergeCell ref="G108:G109"/>
    <mergeCell ref="H108:H109"/>
    <mergeCell ref="C93:C103"/>
    <mergeCell ref="D93:D103"/>
    <mergeCell ref="E93:E103"/>
    <mergeCell ref="G95:G96"/>
    <mergeCell ref="H95:H96"/>
    <mergeCell ref="I95:I96"/>
    <mergeCell ref="G75:G76"/>
    <mergeCell ref="H75:H76"/>
    <mergeCell ref="I75:I76"/>
    <mergeCell ref="G77:G78"/>
    <mergeCell ref="H77:H78"/>
    <mergeCell ref="I77:I78"/>
    <mergeCell ref="B71:B169"/>
    <mergeCell ref="C71:C81"/>
    <mergeCell ref="D71:D81"/>
    <mergeCell ref="E71:E81"/>
    <mergeCell ref="G73:G74"/>
    <mergeCell ref="H73:H74"/>
    <mergeCell ref="C82:C92"/>
    <mergeCell ref="D82:D92"/>
    <mergeCell ref="E82:E92"/>
    <mergeCell ref="G84:G85"/>
    <mergeCell ref="I97:I98"/>
    <mergeCell ref="G99:G100"/>
    <mergeCell ref="H84:H85"/>
    <mergeCell ref="I84:I85"/>
    <mergeCell ref="G86:G87"/>
    <mergeCell ref="H86:H87"/>
    <mergeCell ref="I86:I87"/>
    <mergeCell ref="G88:G89"/>
    <mergeCell ref="H63:H64"/>
    <mergeCell ref="I63:I64"/>
    <mergeCell ref="G65:G66"/>
    <mergeCell ref="H65:H66"/>
    <mergeCell ref="I65:I66"/>
    <mergeCell ref="B70:F70"/>
    <mergeCell ref="I53:I54"/>
    <mergeCell ref="B58:F58"/>
    <mergeCell ref="B59:B69"/>
    <mergeCell ref="C59:C69"/>
    <mergeCell ref="D59:D69"/>
    <mergeCell ref="E59:E69"/>
    <mergeCell ref="G61:G62"/>
    <mergeCell ref="H61:H62"/>
    <mergeCell ref="I61:I62"/>
    <mergeCell ref="G63:G64"/>
    <mergeCell ref="D47:D57"/>
    <mergeCell ref="E47:E57"/>
    <mergeCell ref="G49:G50"/>
    <mergeCell ref="H49:H50"/>
    <mergeCell ref="I49:I50"/>
    <mergeCell ref="G51:G52"/>
    <mergeCell ref="H51:H52"/>
    <mergeCell ref="I51:I52"/>
    <mergeCell ref="C35:C45"/>
    <mergeCell ref="D35:D45"/>
    <mergeCell ref="E35:E45"/>
    <mergeCell ref="G37:G38"/>
    <mergeCell ref="H37:H38"/>
    <mergeCell ref="G53:G54"/>
    <mergeCell ref="H53:H54"/>
    <mergeCell ref="I37:I38"/>
    <mergeCell ref="G39:G40"/>
    <mergeCell ref="H39:H40"/>
    <mergeCell ref="I39:I40"/>
    <mergeCell ref="G41:G42"/>
    <mergeCell ref="H41:H42"/>
    <mergeCell ref="I41:I42"/>
    <mergeCell ref="G26:G27"/>
    <mergeCell ref="H26:H27"/>
    <mergeCell ref="I26:I27"/>
    <mergeCell ref="G28:G29"/>
    <mergeCell ref="H28:H29"/>
    <mergeCell ref="I28:I29"/>
    <mergeCell ref="G30:G31"/>
    <mergeCell ref="H30:H31"/>
    <mergeCell ref="I30:I31"/>
    <mergeCell ref="G15:G16"/>
    <mergeCell ref="H15:H16"/>
    <mergeCell ref="I15:I16"/>
    <mergeCell ref="G17:G18"/>
    <mergeCell ref="H17:H18"/>
    <mergeCell ref="I17:I18"/>
    <mergeCell ref="A13:A322"/>
    <mergeCell ref="B13:B45"/>
    <mergeCell ref="C13:C23"/>
    <mergeCell ref="D13:D23"/>
    <mergeCell ref="E13:E23"/>
    <mergeCell ref="B46:F46"/>
    <mergeCell ref="B47:B57"/>
    <mergeCell ref="C47:C57"/>
    <mergeCell ref="B320:F320"/>
    <mergeCell ref="B321:F321"/>
    <mergeCell ref="H320:H321"/>
    <mergeCell ref="I320:I321"/>
    <mergeCell ref="G19:G20"/>
    <mergeCell ref="H19:H20"/>
    <mergeCell ref="I19:I20"/>
    <mergeCell ref="C24:C34"/>
    <mergeCell ref="D24:D34"/>
    <mergeCell ref="E24:E34"/>
    <mergeCell ref="H11:H12"/>
    <mergeCell ref="I11:I12"/>
    <mergeCell ref="B6:G6"/>
    <mergeCell ref="B7:G7"/>
    <mergeCell ref="B8:G8"/>
    <mergeCell ref="A11:A12"/>
    <mergeCell ref="B11:B12"/>
    <mergeCell ref="C11:C12"/>
    <mergeCell ref="D11:E11"/>
    <mergeCell ref="F11:F12"/>
    <mergeCell ref="G11:G12"/>
    <mergeCell ref="B9:G9"/>
    <mergeCell ref="I316:I317"/>
    <mergeCell ref="I305:I306"/>
    <mergeCell ref="I294:I295"/>
    <mergeCell ref="I282:I283"/>
    <mergeCell ref="I271:I272"/>
    <mergeCell ref="I260:I261"/>
    <mergeCell ref="I248:I249"/>
    <mergeCell ref="I236:I237"/>
    <mergeCell ref="I224:I225"/>
    <mergeCell ref="I79:I80"/>
    <mergeCell ref="I67:I68"/>
    <mergeCell ref="I55:I56"/>
    <mergeCell ref="I43:I44"/>
    <mergeCell ref="I32:I33"/>
    <mergeCell ref="I21:I22"/>
    <mergeCell ref="I179:I180"/>
    <mergeCell ref="I167:I168"/>
    <mergeCell ref="I156:I157"/>
    <mergeCell ref="I145:I146"/>
    <mergeCell ref="I134:I135"/>
    <mergeCell ref="I123:I124"/>
    <mergeCell ref="I112:I113"/>
    <mergeCell ref="I101:I102"/>
    <mergeCell ref="I90:I91"/>
    <mergeCell ref="I73:I74"/>
  </mergeCells>
  <pageMargins left="0.25" right="0.25" top="0.75" bottom="0.75" header="0.3" footer="0.3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8"/>
  <sheetViews>
    <sheetView view="pageBreakPreview" zoomScale="110" zoomScaleNormal="85" zoomScaleSheetLayoutView="110" workbookViewId="0">
      <selection activeCell="A2" sqref="A2"/>
    </sheetView>
  </sheetViews>
  <sheetFormatPr baseColWidth="10" defaultColWidth="11.5703125" defaultRowHeight="12.75" x14ac:dyDescent="0.2"/>
  <cols>
    <col min="1" max="1" width="25.28515625" style="52" customWidth="1"/>
    <col min="2" max="2" width="35.140625" style="52" customWidth="1"/>
    <col min="3" max="5" width="30.7109375" style="52" customWidth="1"/>
    <col min="6" max="6" width="21.5703125" style="52" customWidth="1"/>
    <col min="7" max="7" width="15" style="52" customWidth="1"/>
    <col min="8" max="16384" width="11.5703125" style="52"/>
  </cols>
  <sheetData>
    <row r="1" spans="1:7" x14ac:dyDescent="0.2">
      <c r="B1" s="53"/>
      <c r="C1" s="53"/>
      <c r="D1" s="53"/>
      <c r="E1" s="53"/>
      <c r="F1" s="53"/>
      <c r="G1" s="53"/>
    </row>
    <row r="2" spans="1:7" x14ac:dyDescent="0.2">
      <c r="B2" s="53"/>
      <c r="C2" s="53"/>
      <c r="D2" s="53"/>
      <c r="E2" s="53"/>
      <c r="F2" s="53"/>
      <c r="G2" s="53"/>
    </row>
    <row r="3" spans="1:7" x14ac:dyDescent="0.2">
      <c r="B3" s="53"/>
      <c r="C3" s="53"/>
      <c r="D3" s="53"/>
      <c r="E3" s="53"/>
      <c r="F3" s="53"/>
      <c r="G3" s="53"/>
    </row>
    <row r="4" spans="1:7" x14ac:dyDescent="0.2">
      <c r="B4" s="53"/>
      <c r="C4" s="53"/>
      <c r="D4" s="53"/>
      <c r="E4" s="53"/>
      <c r="F4" s="53"/>
      <c r="G4" s="53"/>
    </row>
    <row r="5" spans="1:7" ht="13.5" thickBot="1" x14ac:dyDescent="0.25">
      <c r="B5" s="53"/>
      <c r="C5" s="53"/>
      <c r="D5" s="53"/>
      <c r="E5" s="53"/>
      <c r="F5" s="53"/>
      <c r="G5" s="53"/>
    </row>
    <row r="6" spans="1:7" ht="15.75" customHeight="1" thickBot="1" x14ac:dyDescent="0.25">
      <c r="A6" s="54" t="s">
        <v>0</v>
      </c>
      <c r="B6" s="202"/>
      <c r="C6" s="203"/>
      <c r="D6" s="64"/>
      <c r="E6" s="53"/>
      <c r="F6" s="53"/>
      <c r="G6" s="53"/>
    </row>
    <row r="7" spans="1:7" ht="15.75" customHeight="1" thickBot="1" x14ac:dyDescent="0.25">
      <c r="A7" s="54" t="s">
        <v>1</v>
      </c>
      <c r="B7" s="204" t="s">
        <v>126</v>
      </c>
      <c r="C7" s="205"/>
      <c r="D7" s="64"/>
      <c r="E7" s="53"/>
      <c r="F7" s="53"/>
      <c r="G7" s="53"/>
    </row>
    <row r="8" spans="1:7" ht="15.75" customHeight="1" thickBot="1" x14ac:dyDescent="0.25">
      <c r="A8" s="54" t="s">
        <v>2</v>
      </c>
      <c r="B8" s="210"/>
      <c r="C8" s="211"/>
      <c r="D8" s="64"/>
      <c r="E8" s="53"/>
      <c r="F8" s="53"/>
      <c r="G8" s="53"/>
    </row>
    <row r="9" spans="1:7" ht="15.75" customHeight="1" thickBot="1" x14ac:dyDescent="0.25">
      <c r="A9" s="54" t="s">
        <v>122</v>
      </c>
      <c r="B9" s="206" t="s">
        <v>124</v>
      </c>
      <c r="C9" s="207"/>
      <c r="D9" s="64"/>
      <c r="E9" s="53"/>
      <c r="F9" s="53"/>
      <c r="G9" s="53"/>
    </row>
    <row r="10" spans="1:7" x14ac:dyDescent="0.2">
      <c r="B10" s="53"/>
      <c r="C10" s="53"/>
      <c r="D10" s="53"/>
      <c r="E10" s="53"/>
      <c r="F10" s="53"/>
      <c r="G10" s="53"/>
    </row>
    <row r="11" spans="1:7" ht="33" customHeight="1" x14ac:dyDescent="0.2">
      <c r="A11" s="199" t="s">
        <v>7</v>
      </c>
      <c r="B11" s="208" t="s">
        <v>118</v>
      </c>
      <c r="C11" s="199" t="s">
        <v>114</v>
      </c>
      <c r="D11" s="199" t="s">
        <v>115</v>
      </c>
      <c r="E11" s="199" t="s">
        <v>116</v>
      </c>
      <c r="F11" s="55"/>
      <c r="G11" s="53"/>
    </row>
    <row r="12" spans="1:7" ht="29.25" customHeight="1" x14ac:dyDescent="0.2">
      <c r="A12" s="200"/>
      <c r="B12" s="209"/>
      <c r="C12" s="200"/>
      <c r="D12" s="200"/>
      <c r="E12" s="201"/>
      <c r="F12" s="53"/>
      <c r="G12" s="53"/>
    </row>
    <row r="13" spans="1:7" ht="39" customHeight="1" x14ac:dyDescent="0.2">
      <c r="A13" s="200"/>
      <c r="B13" s="209"/>
      <c r="C13" s="200"/>
      <c r="D13" s="200"/>
      <c r="E13" s="201"/>
      <c r="F13" s="53"/>
      <c r="G13" s="53"/>
    </row>
    <row r="14" spans="1:7" s="63" customFormat="1" ht="72" customHeight="1" x14ac:dyDescent="0.2">
      <c r="A14" s="73" t="s">
        <v>112</v>
      </c>
      <c r="B14" s="56">
        <f>SUM(C14+E14)</f>
        <v>0</v>
      </c>
      <c r="C14" s="56">
        <f>SUM('Menos desarrolladas'!G22,'Menos desarrolladas'!G33)</f>
        <v>0</v>
      </c>
      <c r="D14" s="56">
        <f>'Menos desarrolladas'!G36</f>
        <v>0</v>
      </c>
      <c r="E14" s="74">
        <f>'Menos desarrolladas'!G37</f>
        <v>0</v>
      </c>
      <c r="F14" s="62"/>
      <c r="G14" s="62"/>
    </row>
    <row r="15" spans="1:7" ht="87.75" customHeight="1" x14ac:dyDescent="0.2">
      <c r="A15" s="75" t="s">
        <v>49</v>
      </c>
      <c r="B15" s="66">
        <f>SUM(C15+E15)</f>
        <v>0</v>
      </c>
      <c r="C15" s="76">
        <f>SUM('En transición (80%)'!G22,'En transición (80%)'!G33,'En transición (80%)'!G44,'En transición (80%)'!G55,'En transición (80%)'!G66,'En transición (80%)'!G77,'En transición (80%)'!G88,'En transición (80%)'!G99,'En transición (80%)'!G111,'En transición (80%)'!G122,'En transición (80%)'!G133,'En transición (80%)'!G144,'En transición (80%)'!G155,'En transición (80%)'!G167,'En transición (80%)'!G178,'En transición (80%)'!G190,'En transición (80%)'!G202)</f>
        <v>0</v>
      </c>
      <c r="D15" s="76">
        <f>'En transición (80%)'!G205</f>
        <v>0</v>
      </c>
      <c r="E15" s="77">
        <f>'En transición (80%)'!G206</f>
        <v>0</v>
      </c>
      <c r="F15" s="53"/>
      <c r="G15" s="53"/>
    </row>
    <row r="16" spans="1:7" ht="87" customHeight="1" x14ac:dyDescent="0.2">
      <c r="A16" s="78" t="s">
        <v>64</v>
      </c>
      <c r="B16" s="65">
        <f>SUM(C16+E16)</f>
        <v>0</v>
      </c>
      <c r="C16" s="79">
        <f>SUM('Mas desarrolladas (80%)'!G22,'Mas desarrolladas (80%)'!G33,'Mas desarrolladas (80%)'!G44,'Mas desarrolladas (80%)'!G55,'Mas desarrolladas (80%)'!G67,'Mas desarrolladas (80%)'!G79)</f>
        <v>0</v>
      </c>
      <c r="D16" s="79">
        <f>'Mas desarrolladas (80%)'!G82</f>
        <v>0</v>
      </c>
      <c r="E16" s="80">
        <f>'Mas desarrolladas (80%)'!G83</f>
        <v>0</v>
      </c>
      <c r="F16" s="53"/>
      <c r="G16" s="53"/>
    </row>
    <row r="17" spans="1:9" ht="126" customHeight="1" x14ac:dyDescent="0.2">
      <c r="A17" s="81" t="s">
        <v>106</v>
      </c>
      <c r="B17" s="67">
        <f>SUM(C17+E17)</f>
        <v>0</v>
      </c>
      <c r="C17" s="67">
        <f>SUM('Mas desarrolladas (50%)'!G22,'Mas desarrolladas (50%)'!G33,'Mas desarrolladas (50%)'!G44,'Mas desarrolladas (50%)'!G56,'Mas desarrolladas (50%)'!G68,'Mas desarrolladas (50%)'!G80,'Mas desarrolladas (50%)'!G91,'Mas desarrolladas (50%)'!G102,'Mas desarrolladas (50%)'!G113,'Mas desarrolladas (50%)'!G124,'Mas desarrolladas (50%)'!G135,'Mas desarrolladas (50%)'!G146,'Mas desarrolladas (50%)'!G157,'Mas desarrolladas (50%)'!G168,'Mas desarrolladas (50%)'!G180,'Mas desarrolladas (50%)'!G191,'Mas desarrolladas (50%)'!G202,'Mas desarrolladas (50%)'!G213,'Mas desarrolladas (50%)'!G225,'Mas desarrolladas (50%)'!G237,'Mas desarrolladas (50%)'!G249,'Mas desarrolladas (50%)'!G261,'Mas desarrolladas (50%)'!G272,'Mas desarrolladas (50%)'!G283,'Mas desarrolladas (50%)'!G295,'Mas desarrolladas (50%)'!G306,'Mas desarrolladas (50%)'!G317)</f>
        <v>0</v>
      </c>
      <c r="D17" s="67">
        <f>'Mas desarrolladas (50%)'!$G$320</f>
        <v>0</v>
      </c>
      <c r="E17" s="82">
        <f>'Mas desarrolladas (50%)'!G321</f>
        <v>0</v>
      </c>
      <c r="F17" s="53"/>
      <c r="G17" s="53"/>
    </row>
    <row r="18" spans="1:9" s="59" customFormat="1" ht="22.15" customHeight="1" x14ac:dyDescent="0.2">
      <c r="A18" s="68" t="s">
        <v>113</v>
      </c>
      <c r="B18" s="57">
        <f>SUM(B14:B17)</f>
        <v>0</v>
      </c>
      <c r="C18" s="57">
        <f>SUM(C14:C17)</f>
        <v>0</v>
      </c>
      <c r="D18" s="57">
        <f>SUM(D14:D17)</f>
        <v>0</v>
      </c>
      <c r="E18" s="83">
        <f>SUM(E14:E17)</f>
        <v>0</v>
      </c>
      <c r="F18" s="58"/>
      <c r="G18" s="58"/>
    </row>
    <row r="19" spans="1:9" s="59" customFormat="1" ht="12.6" customHeight="1" x14ac:dyDescent="0.2">
      <c r="B19" s="60"/>
      <c r="C19" s="61"/>
      <c r="D19" s="61"/>
      <c r="E19" s="61"/>
      <c r="F19" s="58"/>
      <c r="G19" s="58"/>
    </row>
    <row r="20" spans="1:9" s="59" customFormat="1" ht="36" customHeight="1" x14ac:dyDescent="0.25">
      <c r="A20" s="117" t="s">
        <v>108</v>
      </c>
      <c r="B20" s="117"/>
      <c r="C20" s="117"/>
      <c r="D20" s="117"/>
      <c r="E20" s="117"/>
      <c r="F20" s="70"/>
      <c r="G20" s="70"/>
      <c r="H20" s="70"/>
      <c r="I20" s="70"/>
    </row>
    <row r="21" spans="1:9" ht="25.35" customHeight="1" x14ac:dyDescent="0.25">
      <c r="A21" s="117" t="s">
        <v>123</v>
      </c>
      <c r="B21" s="117"/>
      <c r="C21" s="117"/>
      <c r="D21" s="117"/>
      <c r="E21" s="117"/>
      <c r="F21" s="70"/>
      <c r="G21" s="70"/>
      <c r="H21" s="70"/>
      <c r="I21" s="70"/>
    </row>
    <row r="22" spans="1:9" ht="15" x14ac:dyDescent="0.25">
      <c r="A22" s="71"/>
      <c r="B22" s="71"/>
      <c r="C22" s="71"/>
      <c r="D22" s="71"/>
      <c r="E22" s="71"/>
      <c r="F22" s="71"/>
      <c r="G22" s="71"/>
      <c r="H22" s="71"/>
      <c r="I22" s="71"/>
    </row>
    <row r="23" spans="1:9" x14ac:dyDescent="0.2">
      <c r="B23" s="53"/>
      <c r="C23" s="53"/>
      <c r="D23" s="53"/>
      <c r="E23" s="53"/>
      <c r="F23" s="53"/>
      <c r="G23" s="53"/>
    </row>
    <row r="24" spans="1:9" x14ac:dyDescent="0.2">
      <c r="B24" s="53"/>
      <c r="C24" s="53"/>
      <c r="D24" s="53"/>
      <c r="E24" s="53"/>
      <c r="F24" s="53"/>
      <c r="G24" s="53"/>
    </row>
    <row r="25" spans="1:9" x14ac:dyDescent="0.2">
      <c r="B25" s="53"/>
      <c r="C25" s="53"/>
      <c r="D25" s="53"/>
      <c r="E25" s="53"/>
      <c r="F25" s="53"/>
      <c r="G25" s="53"/>
    </row>
    <row r="26" spans="1:9" x14ac:dyDescent="0.2">
      <c r="F26" s="53"/>
      <c r="G26" s="53"/>
    </row>
    <row r="27" spans="1:9" x14ac:dyDescent="0.2">
      <c r="F27" s="53"/>
      <c r="G27" s="53"/>
    </row>
    <row r="28" spans="1:9" x14ac:dyDescent="0.2">
      <c r="B28" s="53"/>
      <c r="C28" s="53"/>
      <c r="D28" s="53"/>
      <c r="E28" s="53"/>
      <c r="F28" s="53"/>
      <c r="G28" s="53"/>
    </row>
  </sheetData>
  <mergeCells count="11">
    <mergeCell ref="B6:C6"/>
    <mergeCell ref="B7:C7"/>
    <mergeCell ref="B9:C9"/>
    <mergeCell ref="A11:A13"/>
    <mergeCell ref="B11:B13"/>
    <mergeCell ref="B8:C8"/>
    <mergeCell ref="A20:E20"/>
    <mergeCell ref="A21:E21"/>
    <mergeCell ref="D11:D13"/>
    <mergeCell ref="C11:C13"/>
    <mergeCell ref="E11:E13"/>
  </mergeCells>
  <pageMargins left="0.75" right="0.75" top="1" bottom="1" header="0" footer="0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Menos desarrolladas</vt:lpstr>
      <vt:lpstr>En transición (80%)</vt:lpstr>
      <vt:lpstr>Mas desarrolladas (80%)</vt:lpstr>
      <vt:lpstr>Mas desarrolladas (50%)</vt:lpstr>
      <vt:lpstr>RESUMEN FINAL POR REGIONES</vt:lpstr>
      <vt:lpstr>'En transición (80%)'!Área_de_impresión</vt:lpstr>
      <vt:lpstr>'Mas desarrolladas (50%)'!Área_de_impresión</vt:lpstr>
      <vt:lpstr>'Mas desarrolladas (80%)'!Área_de_impresión</vt:lpstr>
      <vt:lpstr>'Menos desarrolladas'!Área_de_impresión</vt:lpstr>
      <vt:lpstr>'RESUMEN FINAL POR REGIONES'!Área_de_impresión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2020-04-08T08:17:04Z</dcterms:created>
  <dcterms:modified xsi:type="dcterms:W3CDTF">2020-04-08T08:17:12Z</dcterms:modified>
</cp:coreProperties>
</file>